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030" firstSheet="9" activeTab="9"/>
  </bookViews>
  <sheets>
    <sheet name="部门财务收支预算总表01-1" sheetId="1" r:id="rId1"/>
    <sheet name="部门收入预算表01-2" sheetId="2" r:id="rId2"/>
    <sheet name="部门支出预算表01-3" sheetId="3" r:id="rId3"/>
    <sheet name="部门财政拨款收支预算总表02-1" sheetId="4" r:id="rId4"/>
    <sheet name="一般公共预算支出预算表02-2" sheetId="5" r:id="rId5"/>
    <sheet name="一般公共预算“三公”经费支出预算表03" sheetId="6" r:id="rId6"/>
    <sheet name="部门基本支出预算表04" sheetId="7" r:id="rId7"/>
    <sheet name="部门项目支出预算表05-1" sheetId="8" r:id="rId8"/>
    <sheet name="部门项目支出绩效目标表05-2" sheetId="9" r:id="rId9"/>
    <sheet name="部门政府性基金预算表06" sheetId="10" r:id="rId10"/>
    <sheet name="部门政府采购预算表07" sheetId="11" r:id="rId11"/>
    <sheet name="部门政府购买服务预算表08" sheetId="12" r:id="rId12"/>
    <sheet name="省对下转移支付预算表09-1" sheetId="13" r:id="rId13"/>
    <sheet name="省对下转移支付绩效目标表09-2" sheetId="14" r:id="rId14"/>
    <sheet name="新增资产配置表10" sheetId="15" r:id="rId15"/>
    <sheet name="中央转移支付补助项目支出预算表11" sheetId="16" r:id="rId16"/>
    <sheet name="部门项目支出中期规划预算表12" sheetId="17" r:id="rId17"/>
  </sheets>
  <calcPr calcId="144525"/>
</workbook>
</file>

<file path=xl/sharedStrings.xml><?xml version="1.0" encoding="utf-8"?>
<sst xmlns="http://schemas.openxmlformats.org/spreadsheetml/2006/main" count="1371" uniqueCount="527">
  <si>
    <t>预算01-1表</t>
  </si>
  <si>
    <t>2025年部门财务收支预算总表</t>
  </si>
  <si>
    <t>单位:元</t>
  </si>
  <si>
    <t>收        入</t>
  </si>
  <si>
    <t>支        出</t>
  </si>
  <si>
    <t>项      目</t>
  </si>
  <si>
    <t>预算数</t>
  </si>
  <si>
    <t>项目（按功能分类）</t>
  </si>
  <si>
    <t>一、一般公共预算拨款收入</t>
  </si>
  <si>
    <t>二、政府性基金预算拨款收入</t>
  </si>
  <si>
    <t>三、国有资本经营预算拨款收入</t>
  </si>
  <si>
    <t>四、财政专户管理资金收入</t>
  </si>
  <si>
    <t>五、单位资金</t>
  </si>
  <si>
    <t>1、事业收入</t>
  </si>
  <si>
    <t>2、事业单位经营收入</t>
  </si>
  <si>
    <t>3、上级补助收入</t>
  </si>
  <si>
    <t>4、附属单位上缴收入</t>
  </si>
  <si>
    <t>5、其他收入</t>
  </si>
  <si>
    <t>本年收入合计</t>
  </si>
  <si>
    <t>本年支出合计</t>
  </si>
  <si>
    <t>上年结转结余</t>
  </si>
  <si>
    <t>年终结转结余</t>
  </si>
  <si>
    <t>1、财政拨款结转结余</t>
  </si>
  <si>
    <t>2、使用非财政拨款结余</t>
  </si>
  <si>
    <t>2、非财政拨款结余</t>
  </si>
  <si>
    <t>收  入  总  计</t>
  </si>
  <si>
    <t>支 出 总 计</t>
  </si>
  <si>
    <t>预算01-2表</t>
  </si>
  <si>
    <t>2025年部门收入预算表</t>
  </si>
  <si>
    <t>部门（单位）代码</t>
  </si>
  <si>
    <t>部门（单位）名称</t>
  </si>
  <si>
    <t>合计</t>
  </si>
  <si>
    <t>本年收入</t>
  </si>
  <si>
    <t>小计</t>
  </si>
  <si>
    <t>一般公共预算</t>
  </si>
  <si>
    <t>政府性基金预算</t>
  </si>
  <si>
    <t>国有资本经营预算</t>
  </si>
  <si>
    <t>财政专户管理资金</t>
  </si>
  <si>
    <t>单位资金收入</t>
  </si>
  <si>
    <t>事业单位经营收入</t>
  </si>
  <si>
    <t>上级补助收入</t>
  </si>
  <si>
    <t>附属单位上缴收入</t>
  </si>
  <si>
    <t>其他收入</t>
  </si>
  <si>
    <t>使用非财政拨款结余</t>
  </si>
  <si>
    <t>事业收入</t>
  </si>
  <si>
    <t>123010001</t>
  </si>
  <si>
    <t>云南省交通运输综合行政执法局</t>
  </si>
  <si>
    <t>预算01-3表</t>
  </si>
  <si>
    <t>2025年部门支出预算表</t>
  </si>
  <si>
    <t>科目编码</t>
  </si>
  <si>
    <t>科目名称</t>
  </si>
  <si>
    <t>财政专户管理的支出</t>
  </si>
  <si>
    <t>单位资金</t>
  </si>
  <si>
    <t>事业支出</t>
  </si>
  <si>
    <t>事业单位
经营支出</t>
  </si>
  <si>
    <t>上级补助支出</t>
  </si>
  <si>
    <t>附属单位补助支出</t>
  </si>
  <si>
    <t>其他支出</t>
  </si>
  <si>
    <t>基本支出</t>
  </si>
  <si>
    <t>项目支出</t>
  </si>
  <si>
    <t>208</t>
  </si>
  <si>
    <t>社会保障和就业支出</t>
  </si>
  <si>
    <t>20805</t>
  </si>
  <si>
    <t>行政事业单位养老支出</t>
  </si>
  <si>
    <t>2080502</t>
  </si>
  <si>
    <t>事业单位离退休</t>
  </si>
  <si>
    <t>2080505</t>
  </si>
  <si>
    <t>机关事业单位基本养老保险缴费支出</t>
  </si>
  <si>
    <t>20899</t>
  </si>
  <si>
    <t>其他社会保障和就业支出</t>
  </si>
  <si>
    <t>2089999</t>
  </si>
  <si>
    <t>210</t>
  </si>
  <si>
    <t>卫生健康支出</t>
  </si>
  <si>
    <t>21011</t>
  </si>
  <si>
    <t>行政事业单位医疗</t>
  </si>
  <si>
    <t>2101102</t>
  </si>
  <si>
    <t>事业单位医疗</t>
  </si>
  <si>
    <t>2101103</t>
  </si>
  <si>
    <t>公务员医疗补助</t>
  </si>
  <si>
    <t>2101199</t>
  </si>
  <si>
    <t>其他行政事业单位医疗支出</t>
  </si>
  <si>
    <t>214</t>
  </si>
  <si>
    <t>交通运输支出</t>
  </si>
  <si>
    <t>21401</t>
  </si>
  <si>
    <t>公路水路运输</t>
  </si>
  <si>
    <t>2140109</t>
  </si>
  <si>
    <t>交通运输信息化建设</t>
  </si>
  <si>
    <t>2140112</t>
  </si>
  <si>
    <t>公路运输管理</t>
  </si>
  <si>
    <t>2140199</t>
  </si>
  <si>
    <t>其他公路水路运输支出</t>
  </si>
  <si>
    <t>221</t>
  </si>
  <si>
    <t>住房保障支出</t>
  </si>
  <si>
    <t>22102</t>
  </si>
  <si>
    <t>住房改革支出</t>
  </si>
  <si>
    <t>2210201</t>
  </si>
  <si>
    <t>住房公积金</t>
  </si>
  <si>
    <t>合  计</t>
  </si>
  <si>
    <t>预算02-1表</t>
  </si>
  <si>
    <t>2025年财政拨款收支预算总表</t>
  </si>
  <si>
    <t>支出功能分类科目</t>
  </si>
  <si>
    <t>一、本年收入</t>
  </si>
  <si>
    <t>一、本年支出</t>
  </si>
  <si>
    <t>（一）一般公共预算拨款</t>
  </si>
  <si>
    <t>（二）政府性基金预算拨款</t>
  </si>
  <si>
    <t>（三）国有资本经营预算拨款</t>
  </si>
  <si>
    <t>二、上年结转</t>
  </si>
  <si>
    <t>二、年终结转结余</t>
  </si>
  <si>
    <t>收 入 总 计</t>
  </si>
  <si>
    <t>预算02-2表</t>
  </si>
  <si>
    <t>2025年一般公共预算支出预算表（按功能科目分类）</t>
  </si>
  <si>
    <t>部门预算支出功能分类科目</t>
  </si>
  <si>
    <t>人员经费</t>
  </si>
  <si>
    <t>公用经费</t>
  </si>
  <si>
    <t>1</t>
  </si>
  <si>
    <t>2</t>
  </si>
  <si>
    <t>3</t>
  </si>
  <si>
    <t>4</t>
  </si>
  <si>
    <t>5</t>
  </si>
  <si>
    <t>6</t>
  </si>
  <si>
    <t>预算03表</t>
  </si>
  <si>
    <t>2025年一般公共预算“三公”经费支出预算表</t>
  </si>
  <si>
    <t>单位：元</t>
  </si>
  <si>
    <t>“三公”经费合计</t>
  </si>
  <si>
    <t>因公出国（境）费</t>
  </si>
  <si>
    <t>公务用车购置及运行费</t>
  </si>
  <si>
    <t>公务接待费</t>
  </si>
  <si>
    <t>公务用车购置费</t>
  </si>
  <si>
    <t>公务用车运行费</t>
  </si>
  <si>
    <t>预算04表</t>
  </si>
  <si>
    <t>2025年部门基本支出预算表</t>
  </si>
  <si>
    <t>单位名称</t>
  </si>
  <si>
    <t>项目代码</t>
  </si>
  <si>
    <t>项目名称</t>
  </si>
  <si>
    <t>功能科目编码</t>
  </si>
  <si>
    <t>功能科目名称</t>
  </si>
  <si>
    <t>经济科目编码</t>
  </si>
  <si>
    <t>经济科目名称</t>
  </si>
  <si>
    <t>资金来源</t>
  </si>
  <si>
    <t>财政拨款结转结余</t>
  </si>
  <si>
    <t>全年数</t>
  </si>
  <si>
    <t>已提前安排</t>
  </si>
  <si>
    <t>抵扣上年垫付资金</t>
  </si>
  <si>
    <t>本次下达</t>
  </si>
  <si>
    <t>另文下达</t>
  </si>
  <si>
    <t>事业单位
经营收入</t>
  </si>
  <si>
    <t>530000231100001107476</t>
  </si>
  <si>
    <t>社会保障缴费</t>
  </si>
  <si>
    <t>30108</t>
  </si>
  <si>
    <t>机关事业单位基本养老保险缴费</t>
  </si>
  <si>
    <t>30112</t>
  </si>
  <si>
    <t>其他社会保障缴费</t>
  </si>
  <si>
    <t>30110</t>
  </si>
  <si>
    <t>职工基本医疗保险缴费</t>
  </si>
  <si>
    <t>30111</t>
  </si>
  <si>
    <t>公务员医疗补助缴费</t>
  </si>
  <si>
    <t>530000231100001107479</t>
  </si>
  <si>
    <t>公车购置及运维费</t>
  </si>
  <si>
    <t>30231</t>
  </si>
  <si>
    <t>公务用车运行维护费</t>
  </si>
  <si>
    <t>530000231100001107480</t>
  </si>
  <si>
    <t>行政人员公务交通补贴</t>
  </si>
  <si>
    <t>30239</t>
  </si>
  <si>
    <t>其他交通费用</t>
  </si>
  <si>
    <t>530000231100001107481</t>
  </si>
  <si>
    <t>工会经费</t>
  </si>
  <si>
    <t>30228</t>
  </si>
  <si>
    <t>530000231100001107488</t>
  </si>
  <si>
    <t>行政人员支出工资</t>
  </si>
  <si>
    <t>30101</t>
  </si>
  <si>
    <t>基本工资</t>
  </si>
  <si>
    <t>30102</t>
  </si>
  <si>
    <t>津贴补贴</t>
  </si>
  <si>
    <t>30103</t>
  </si>
  <si>
    <t>奖金</t>
  </si>
  <si>
    <t>530000231100001107492</t>
  </si>
  <si>
    <t>30113</t>
  </si>
  <si>
    <t>530000231100001107493</t>
  </si>
  <si>
    <t>对个人和家庭的补助</t>
  </si>
  <si>
    <t>30399</t>
  </si>
  <si>
    <t>其他对个人和家庭的补助</t>
  </si>
  <si>
    <t>530000231100001107495</t>
  </si>
  <si>
    <t>一般公用经费</t>
  </si>
  <si>
    <t>30299</t>
  </si>
  <si>
    <t>其他商品和服务支出</t>
  </si>
  <si>
    <t>30201</t>
  </si>
  <si>
    <t>办公费</t>
  </si>
  <si>
    <t>30202</t>
  </si>
  <si>
    <t>印刷费</t>
  </si>
  <si>
    <t>30205</t>
  </si>
  <si>
    <t>水费</t>
  </si>
  <si>
    <t>30206</t>
  </si>
  <si>
    <t>电费</t>
  </si>
  <si>
    <t>30207</t>
  </si>
  <si>
    <t>邮电费</t>
  </si>
  <si>
    <t>30211</t>
  </si>
  <si>
    <t>差旅费</t>
  </si>
  <si>
    <t>30213</t>
  </si>
  <si>
    <t>维修（护）费</t>
  </si>
  <si>
    <t>30216</t>
  </si>
  <si>
    <t>培训费</t>
  </si>
  <si>
    <t>30229</t>
  </si>
  <si>
    <t>福利费</t>
  </si>
  <si>
    <t>30240</t>
  </si>
  <si>
    <t>税金及附加费用</t>
  </si>
  <si>
    <t>530000241100002221324</t>
  </si>
  <si>
    <t>行政人员绩效奖</t>
  </si>
  <si>
    <t>预算05-1表</t>
  </si>
  <si>
    <t>2025年部门项目支出预算表</t>
  </si>
  <si>
    <t>项目分类</t>
  </si>
  <si>
    <t>项目单位</t>
  </si>
  <si>
    <t>本年拨款</t>
  </si>
  <si>
    <t>其中：本次下达</t>
  </si>
  <si>
    <t>川渝滇黔四（省）市交通执法协作工作专项经费</t>
  </si>
  <si>
    <t>其他运转类</t>
  </si>
  <si>
    <t>530000251100003329456</t>
  </si>
  <si>
    <t>30227</t>
  </si>
  <si>
    <t>委托业务费</t>
  </si>
  <si>
    <t>道路运输从业资格考试专项资金</t>
  </si>
  <si>
    <t>民生类</t>
  </si>
  <si>
    <t>530000231100001064866</t>
  </si>
  <si>
    <t>交通运输行政执法监管专项经费</t>
  </si>
  <si>
    <t>专项业务类</t>
  </si>
  <si>
    <t>530000241100002008481</t>
  </si>
  <si>
    <t>30218</t>
  </si>
  <si>
    <t>专用材料费</t>
  </si>
  <si>
    <t>事业发展类</t>
  </si>
  <si>
    <t>行政执法制式服装配（换）发购置专项经费</t>
  </si>
  <si>
    <t>530000251100003234759</t>
  </si>
  <si>
    <t>政务信息化运维服务项目补助资金</t>
  </si>
  <si>
    <t>530000251100003143681</t>
  </si>
  <si>
    <t>预算05-2表</t>
  </si>
  <si>
    <t>2025年部门项目支出绩效目标表</t>
  </si>
  <si>
    <t>单位名称、项目名称</t>
  </si>
  <si>
    <t>项目年度绩效目标</t>
  </si>
  <si>
    <t>一级指标</t>
  </si>
  <si>
    <t>二级指标</t>
  </si>
  <si>
    <t>三级指标</t>
  </si>
  <si>
    <t>指标性质</t>
  </si>
  <si>
    <t>指标值</t>
  </si>
  <si>
    <t>度量单位</t>
  </si>
  <si>
    <t>指标属性</t>
  </si>
  <si>
    <t>指标内容</t>
  </si>
  <si>
    <t>运用财政资金840.73万元，按照省交通执法局工作部署，开展2025年度交通运输行政执法监管工作，以实现：
保障2025年云南省交通运输综合行政执法局机关正常运转，控制局机关运行经费支出，降低机关运行成本；使省交通执法局具有良好的办公环境，为全省交通运输综合行政执法领域从业人员提供便捷优质的服务；建立监管有力、服务优质的交通运输综合行政执法体制，为交通强国建设提供有力的保障。具体目标为：
1.保证全省执法系统执法人员全员参保，完成全系统执法人员装备配备，全面提高执法队伍整体素质；
2.开展多次全省性专项应急演练，完成内部巡查全覆盖，维持每年各类巡查检查核查人数在60人以上；
3.完成执法局治超项目、协管人员项目专项审计以及对局属6个支队预算收支执行审计；
4.宣传计划全部按时完成，受益对象政策知晓率达到90%以上，问题整改落实率至少在80%以上。</t>
  </si>
  <si>
    <t>产出指标</t>
  </si>
  <si>
    <t>数量指标</t>
  </si>
  <si>
    <t>执法装备购置计划完成率</t>
  </si>
  <si>
    <t>=</t>
  </si>
  <si>
    <t>100</t>
  </si>
  <si>
    <t>%</t>
  </si>
  <si>
    <t>定量指标</t>
  </si>
  <si>
    <t>反映部门执法装备购置计划完成情况。</t>
  </si>
  <si>
    <t>内部审计完成率</t>
  </si>
  <si>
    <t>反映执法局资产清查专项审计以及对局属6个支队预算收支执行审计完成情况。</t>
  </si>
  <si>
    <t>各类安全生产监管及巡查督查参与人数</t>
  </si>
  <si>
    <t>&gt;=</t>
  </si>
  <si>
    <t>60</t>
  </si>
  <si>
    <t>人</t>
  </si>
  <si>
    <t>反映参与各类安全生产监管及巡查督查工作的人数。</t>
  </si>
  <si>
    <t>开展全省性专项应急演练次数</t>
  </si>
  <si>
    <t>1.00</t>
  </si>
  <si>
    <t>次</t>
  </si>
  <si>
    <t>反映开展全省性综合应急演练次数情况。</t>
  </si>
  <si>
    <t>全省执法系统执法人员参保率</t>
  </si>
  <si>
    <t>反映全系统执法人员意外伤害险参保情况。</t>
  </si>
  <si>
    <t>巡查覆盖率</t>
  </si>
  <si>
    <t>反映完成省执法局内部巡查任务完成情况。</t>
  </si>
  <si>
    <t>档案室建设完成率</t>
  </si>
  <si>
    <t>反映档案室建设按时完成情况。</t>
  </si>
  <si>
    <t>机关运行保障服务任务完成率</t>
  </si>
  <si>
    <t>反映机关养护、运维等各类运行保障服务任务完成情况。</t>
  </si>
  <si>
    <t>质量指标</t>
  </si>
  <si>
    <t>验收合格率</t>
  </si>
  <si>
    <t xml:space="preserve">反映各项购置设备物资的验收通过情况。
</t>
  </si>
  <si>
    <t>时效指标</t>
  </si>
  <si>
    <t>设备维修时效性</t>
  </si>
  <si>
    <t>&lt;=</t>
  </si>
  <si>
    <t>15</t>
  </si>
  <si>
    <t>天</t>
  </si>
  <si>
    <t>反映设备维修工作开展时效性情况。</t>
  </si>
  <si>
    <t>设备部署及时率</t>
  </si>
  <si>
    <t>90</t>
  </si>
  <si>
    <t>反映新购设备按时部署情况。</t>
  </si>
  <si>
    <t>宣传计划按时完成率</t>
  </si>
  <si>
    <t>反映在规定时间内宣传任务计划完成情况。</t>
  </si>
  <si>
    <t>效益指标</t>
  </si>
  <si>
    <t>社会效益</t>
  </si>
  <si>
    <t>政策知晓率</t>
  </si>
  <si>
    <t>反映对受益对象的政策的宣传效果情况。</t>
  </si>
  <si>
    <t>问题整改落实率</t>
  </si>
  <si>
    <t>80</t>
  </si>
  <si>
    <t>反映各类巡查检查核查发现问题的整改落实情况。</t>
  </si>
  <si>
    <t>满意度指标</t>
  </si>
  <si>
    <t>服务对象满意度</t>
  </si>
  <si>
    <t>干部职工对局机关后勤服务满意度</t>
  </si>
  <si>
    <t>反映干部职工对局机关后勤服务满意度情况。</t>
  </si>
  <si>
    <t>1、保障我省86个经营性道路客货运输驾驶员从业资格考试考点正常开展从业资格考试,主要包括系统升级，运营维护、数据传输、监督管理，考试管理，系统管理规范及题库更新维护。做到100%系统运营维护。3.题库编制完成率、从业资格管理规范率、网络智能免费教学系统升级维护计划完成率均达到90%，考试系统的正常运转率达到100%，无纸化考试完成率达90%。2、全省通过考试系统的道路运输从业人员人数达160万人。3、系统使用满意度不低于95%。</t>
  </si>
  <si>
    <t>从业资格考试系统升级维护计划完成率</t>
  </si>
  <si>
    <t>反映从业资格考试系统升级维护计划完成情况。</t>
  </si>
  <si>
    <t>从业资格管理规范编制工作完成率</t>
  </si>
  <si>
    <t>反映从业资格管理规范编制工作完成情况。</t>
  </si>
  <si>
    <t>从业资格考试题库维护编制完成率</t>
  </si>
  <si>
    <t>反映从业资格考试题库维护编制完成情况。</t>
  </si>
  <si>
    <t>全省从业资格考点维护完成量</t>
  </si>
  <si>
    <t>个</t>
  </si>
  <si>
    <t>反映全省从业资格考点维护完成情况。</t>
  </si>
  <si>
    <t>完成从业资格全年考试期数</t>
  </si>
  <si>
    <t>16</t>
  </si>
  <si>
    <t>期</t>
  </si>
  <si>
    <t>反映完成从业资格全年考试情况。</t>
  </si>
  <si>
    <t>考试题库功能的正常运转率</t>
  </si>
  <si>
    <t>反映从业人员考试题库试题运转情况。</t>
  </si>
  <si>
    <t>考核员培训考试合格率</t>
  </si>
  <si>
    <t>反映考核员培训考试合格情况。</t>
  </si>
  <si>
    <t>当年全省道路运输从业人员人数增加比率</t>
  </si>
  <si>
    <t>反映当年全省道路运输从业人员人数增加情况。</t>
  </si>
  <si>
    <t>可持续影响</t>
  </si>
  <si>
    <t>当年统计全省道路运输从业人员总人数</t>
  </si>
  <si>
    <t>160</t>
  </si>
  <si>
    <t>万人</t>
  </si>
  <si>
    <t>反映当年全省道路运输从业人员统计情况。</t>
  </si>
  <si>
    <t>道路运输从业资格无纸化考试系统使用满意度</t>
  </si>
  <si>
    <t>95</t>
  </si>
  <si>
    <t>反映道路运输从业资格无纸化考试系统使用满意度情况。</t>
  </si>
  <si>
    <t>完成全省综合行政执法系统309点位网络线路租用工作、935台执法终端物联网卡租用、省局网站运维工作工作，按云南省交通运输厅实际要求，接入交通行业专网。可以实现如下预期目标：
1.网络线路租用工作：a.州市支队至省行业专网：扩展各州市至省专线至100M，15条，备用10M,15条，共计30条；b.行业云机房到厅机房专线1G，1条；c.县区行业专网专线接入：10M，208条；
d.互联网专线500M，1条。e.超限检测站专线接入：10M，69条。
2.执法终端物联网卡租用工作不少于935台。
3.省交通运输厅省交通运输综合行政执法局网站运维监测，确保网站正常运转，无错敏信息等。</t>
  </si>
  <si>
    <t>全省执法系统网络线路租用数量</t>
  </si>
  <si>
    <t>309</t>
  </si>
  <si>
    <t>条</t>
  </si>
  <si>
    <t xml:space="preserve">反映全省综合行政执法系统网络线路租用情况
</t>
  </si>
  <si>
    <t>网站全年完成更新无错漏比例</t>
  </si>
  <si>
    <t>反映网站全年完成更新无错漏情况</t>
  </si>
  <si>
    <t>全省执法系统物联网卡租用数量</t>
  </si>
  <si>
    <t>935</t>
  </si>
  <si>
    <t>张</t>
  </si>
  <si>
    <t xml:space="preserve">反映全省综合行政执法系统物联网卡租用情况
</t>
  </si>
  <si>
    <t>通信链路故障历时</t>
  </si>
  <si>
    <t>120</t>
  </si>
  <si>
    <t>小时</t>
  </si>
  <si>
    <t xml:space="preserve">反映每条通信链路全年的正常使用情况，为每条通信链路全年故障时间累加
</t>
  </si>
  <si>
    <t>云南省交通运输综合行政执法局局执法装备正常运转率</t>
  </si>
  <si>
    <t>反映我单位按云南省交通运输厅实际要求开展综合执法业务</t>
  </si>
  <si>
    <t>使用人员满意度度</t>
  </si>
  <si>
    <t>反映使用对象对信息系统使用的满意度。
使用人员满意度=（对信息系统满意的使用人员/问卷调查人数）*100%</t>
  </si>
  <si>
    <t xml:space="preserve">   根据《财政部、司法部关于印发&lt;综合行政执法制式服装和标志管理办法&gt;的通知》和《云南省财政厅 云南省司法厅关于印发&lt;云南省综合行政执法制式服装和标志管理实施办法&gt;的通知》要求，按照《热区、亚热区、北温区、寒区综合行政执法制式服装和标志预算定额标准》，为全面规范执法人员着装，树立形象，本项目是确保2025年为局属系统执法人员统一配（换）发行政执法制式服装和标志。其中，2022年12月已配发的夏装制式衬衣、单裤、单皮鞋期满需换发，共2119人；2023年新招录的123人配发不足需补发、2024年新招录的262人需全部配发。</t>
  </si>
  <si>
    <t>购置计划完成率</t>
  </si>
  <si>
    <t>反映部门购置计划执行情况购置计划执行情况。
购置计划完成率=（实际购置交付装备数量/计划购置交付装备数量）*100%。</t>
  </si>
  <si>
    <t>抽检验收通过率</t>
  </si>
  <si>
    <t>反映服装抽检验收通过情况。
验收通过率=（通过验收的抽检服装数量/抽检服装总数量）*100%。</t>
  </si>
  <si>
    <t>经济效益</t>
  </si>
  <si>
    <t>服装购置经济性</t>
  </si>
  <si>
    <t>1004300</t>
  </si>
  <si>
    <t>元</t>
  </si>
  <si>
    <t>实际购置数量和支付情况</t>
  </si>
  <si>
    <t>着装人员满意度</t>
  </si>
  <si>
    <t>反映着装人员对购置服装的整体满意情况。
着装人员满意度=（对购置服装满意的人数/问卷调查人数）*100%。</t>
  </si>
  <si>
    <t>为落实《川渝黔滇交通运输执法协作意见(试行）》，2025年轮值到省交通执法局在昆明组织召开川渝黔滇四省（市）交通执法联席会议。本项目为开展川渝黔滇四省（市）交通运输综合行政执法协作工作，加强政策协同、完善工作机制、深化信息共享、强化协作联动，推动区域执法协作制度化、规范化、体系化、数字化，切实形成区域执法监管和执法服务合力，打造共建共管共治的交通运输一体化治理格局，更好服务保障交通运输高质量发展提供有力的经费保障。2025年预算年度目标为：举办会议次数1次，会议人次小于等于200人次，计划完成率等于100%，现场会议为1次，参会人员满意度大于等于95%。</t>
  </si>
  <si>
    <t>会议次数</t>
  </si>
  <si>
    <t>反映预算部门（单位）组织开展各类会议的总次数。</t>
  </si>
  <si>
    <t>会议人次</t>
  </si>
  <si>
    <t>200.00</t>
  </si>
  <si>
    <t>人次</t>
  </si>
  <si>
    <t>反映预算部门（单位）组织开展各类会议的参与人次。</t>
  </si>
  <si>
    <t>是否纳入年度计划</t>
  </si>
  <si>
    <t>是</t>
  </si>
  <si>
    <t>是/否</t>
  </si>
  <si>
    <t>反映会议是否纳入部门的年度计划。</t>
  </si>
  <si>
    <t>计划完成及时率</t>
  </si>
  <si>
    <t>计划完成率=在规定时间内宣传任务完成数/宣传任务计划数*100%</t>
  </si>
  <si>
    <t>现场会议</t>
  </si>
  <si>
    <t>反映通过现场方式召开会议的次数。</t>
  </si>
  <si>
    <t>参会人员满意度</t>
  </si>
  <si>
    <t>反映参会人员对会议内容、会议服务、会议效果等的满意度。</t>
  </si>
  <si>
    <t>预算06表</t>
  </si>
  <si>
    <t>2025年政府性基金预算支出预算表</t>
  </si>
  <si>
    <t>政府性基金预算支出</t>
  </si>
  <si>
    <t>说明：2025年云南省交通运输综合行政执法局（本级）无用政府性基金安排的支出预算，故该表为空表。</t>
  </si>
  <si>
    <t>预算07表</t>
  </si>
  <si>
    <t>2025年部门政府采购预算表</t>
  </si>
  <si>
    <t>预算项目</t>
  </si>
  <si>
    <t>采购项目</t>
  </si>
  <si>
    <t>采购目录</t>
  </si>
  <si>
    <t>计量
单位</t>
  </si>
  <si>
    <t>数量</t>
  </si>
  <si>
    <t>面向中小企业预留资金</t>
  </si>
  <si>
    <t>政府性
基金</t>
  </si>
  <si>
    <t>国有资本经营收益</t>
  </si>
  <si>
    <t>财政专户管理的收入</t>
  </si>
  <si>
    <t>单位自筹</t>
  </si>
  <si>
    <t>车辆加油服务</t>
  </si>
  <si>
    <t>C23120302 车辆加油、添加燃料服务</t>
  </si>
  <si>
    <t>项</t>
  </si>
  <si>
    <t>车辆维修和保养服务</t>
  </si>
  <si>
    <t>C23120301 车辆维修和保养服务</t>
  </si>
  <si>
    <t>车辆保险服务</t>
  </si>
  <si>
    <t>C1804010201 机动车保险服务</t>
  </si>
  <si>
    <t>复印纸</t>
  </si>
  <si>
    <t>A05040101 复印纸</t>
  </si>
  <si>
    <t>箱</t>
  </si>
  <si>
    <t>保密柜</t>
  </si>
  <si>
    <t>A05010504 保密柜</t>
  </si>
  <si>
    <t>执法人员意外伤害险</t>
  </si>
  <si>
    <t>C18040000 保险服务</t>
  </si>
  <si>
    <t>移动执法终端（PAD）</t>
  </si>
  <si>
    <t>A02010401 触摸式终端设备</t>
  </si>
  <si>
    <t>台</t>
  </si>
  <si>
    <t>密集架</t>
  </si>
  <si>
    <t>A05010602 金属质架类</t>
  </si>
  <si>
    <t>立方</t>
  </si>
  <si>
    <t>手机屏蔽柜</t>
  </si>
  <si>
    <t>A05010599 其他柜类</t>
  </si>
  <si>
    <t>省交通执法局物业管理服务</t>
  </si>
  <si>
    <t>C21040000 物业管理服务</t>
  </si>
  <si>
    <t>省交通运输厅省交通运输综合行政执法局网站运维监测2025年项目</t>
  </si>
  <si>
    <t>C16070300 软件运维服务</t>
  </si>
  <si>
    <t>云南省交通运输综合行政执法局执法终端物联网保障2025年项目_物联网卡租用</t>
  </si>
  <si>
    <t>C17010200 网络接入服务</t>
  </si>
  <si>
    <t>云南省交通运输综合行政执法系统网络租用2025年项目</t>
  </si>
  <si>
    <t>云南省交通运输综合行政执法局执法终端物联网保障2025年项目_执法终端维修维护</t>
  </si>
  <si>
    <t>C16070200 硬件运维服务</t>
  </si>
  <si>
    <t>制式服装和标志采购</t>
  </si>
  <si>
    <t>A05030301 制服</t>
  </si>
  <si>
    <t>预算08表</t>
  </si>
  <si>
    <t>2025年部门政府购买服务预算表</t>
  </si>
  <si>
    <t>政府购买服务项目</t>
  </si>
  <si>
    <t>政府购买服务目录</t>
  </si>
  <si>
    <t>说明：2025年云南省交通运输综合行政执法局（本级）无政府购买服务支出预算，故该表为空表。</t>
  </si>
  <si>
    <t>预算09-1表</t>
  </si>
  <si>
    <t>2025年省对下转移支付预算表</t>
  </si>
  <si>
    <t>单位名称（项目）</t>
  </si>
  <si>
    <t>地区</t>
  </si>
  <si>
    <t>政府性基金</t>
  </si>
  <si>
    <t>昆明</t>
  </si>
  <si>
    <t>昭通</t>
  </si>
  <si>
    <t>曲靖</t>
  </si>
  <si>
    <t>玉溪</t>
  </si>
  <si>
    <t>红河</t>
  </si>
  <si>
    <t>文山</t>
  </si>
  <si>
    <t>普洱</t>
  </si>
  <si>
    <t>西双版纳</t>
  </si>
  <si>
    <t>楚雄</t>
  </si>
  <si>
    <t>大理</t>
  </si>
  <si>
    <t>保山</t>
  </si>
  <si>
    <t>德宏</t>
  </si>
  <si>
    <t>丽江</t>
  </si>
  <si>
    <t>怒江</t>
  </si>
  <si>
    <t>迪庆</t>
  </si>
  <si>
    <t>临沧</t>
  </si>
  <si>
    <t>宣威</t>
  </si>
  <si>
    <t>腾冲</t>
  </si>
  <si>
    <t>镇雄</t>
  </si>
  <si>
    <t>说明：2025年云南省交通运输综合行政执法局（本级）无用省对下转移支付安排的支出预算，故该表为空表。</t>
  </si>
  <si>
    <t>预算09-2表</t>
  </si>
  <si>
    <t>2025年省对下转移支付绩效目标表</t>
  </si>
  <si>
    <t>预算10表</t>
  </si>
  <si>
    <t>2025年新增资产配置表</t>
  </si>
  <si>
    <t>资产类别</t>
  </si>
  <si>
    <t>资产分类代码.名称</t>
  </si>
  <si>
    <t>资产名称</t>
  </si>
  <si>
    <t>计量单位</t>
  </si>
  <si>
    <t>财政部门批复数（元）</t>
  </si>
  <si>
    <t>单价</t>
  </si>
  <si>
    <t>金额</t>
  </si>
  <si>
    <t>7</t>
  </si>
  <si>
    <t>8</t>
  </si>
  <si>
    <t>设备</t>
  </si>
  <si>
    <t>A02010105 台式计算机</t>
  </si>
  <si>
    <t>国产化台式电脑</t>
  </si>
  <si>
    <t>A02020100 复印机</t>
  </si>
  <si>
    <t>高速彩色复印机</t>
  </si>
  <si>
    <t>高速黑白复印机</t>
  </si>
  <si>
    <t>A02020200 投影仪</t>
  </si>
  <si>
    <t>投影仪</t>
  </si>
  <si>
    <t>A02020400 多功能一体机</t>
  </si>
  <si>
    <t>多功能一体机</t>
  </si>
  <si>
    <t>A02020600 执法记录仪</t>
  </si>
  <si>
    <t>执法记录仪</t>
  </si>
  <si>
    <t>A02021003 A4黑白打印机</t>
  </si>
  <si>
    <t>黑白打印机</t>
  </si>
  <si>
    <t>A02061818 饮水器</t>
  </si>
  <si>
    <t>饮水机</t>
  </si>
  <si>
    <t>A02080701 普通电话机</t>
  </si>
  <si>
    <t>电话机</t>
  </si>
  <si>
    <t>部</t>
  </si>
  <si>
    <t>A02091107 视频监控设备</t>
  </si>
  <si>
    <t>档案室监控系统</t>
  </si>
  <si>
    <t>套</t>
  </si>
  <si>
    <t>A02370400 安全、检查、监视、报警设备</t>
  </si>
  <si>
    <t>档案室安防系统</t>
  </si>
  <si>
    <t>档案室报警系统</t>
  </si>
  <si>
    <t>档案室门禁系统</t>
  </si>
  <si>
    <t>档案室外围设备</t>
  </si>
  <si>
    <t>家具和用品</t>
  </si>
  <si>
    <t>A05010301 办公椅</t>
  </si>
  <si>
    <t>办公椅</t>
  </si>
  <si>
    <t>把</t>
  </si>
  <si>
    <t>A05010302 桌前椅</t>
  </si>
  <si>
    <t>桌前椅</t>
  </si>
  <si>
    <t>A05010501 书柜</t>
  </si>
  <si>
    <t>书柜</t>
  </si>
  <si>
    <t>A05010502 文件柜</t>
  </si>
  <si>
    <t>文件柜</t>
  </si>
  <si>
    <t>A05010503 更衣柜</t>
  </si>
  <si>
    <t>衣柜</t>
  </si>
  <si>
    <t>档案室保密柜</t>
  </si>
  <si>
    <t>档案室手机屏蔽柜</t>
  </si>
  <si>
    <t>档案密集架</t>
  </si>
  <si>
    <t>立方米</t>
  </si>
  <si>
    <t>盆架</t>
  </si>
  <si>
    <t>无形资产</t>
  </si>
  <si>
    <t>A08060301 基础软件</t>
  </si>
  <si>
    <t>国产化电脑软件</t>
  </si>
  <si>
    <t>预算11表</t>
  </si>
  <si>
    <t>2025年中央转移支付补助项目支出预算表</t>
  </si>
  <si>
    <t>上级补助</t>
  </si>
  <si>
    <t>说明：2025年云南省交通运输综合行政执法局（本级）无中央转移支付支出预算，故该表为空表。</t>
  </si>
  <si>
    <t>预算12表</t>
  </si>
  <si>
    <t>2025年部门项目支出中期规划预算表</t>
  </si>
  <si>
    <t>项目级次</t>
  </si>
  <si>
    <t>2025年</t>
  </si>
  <si>
    <t>2026年</t>
  </si>
  <si>
    <t>2027年</t>
  </si>
  <si>
    <t>229 其他运转类</t>
  </si>
  <si>
    <t>本级</t>
  </si>
  <si>
    <t>311 专项业务类</t>
  </si>
  <si>
    <t>312 民生类</t>
  </si>
  <si>
    <t>313 事业发展类</t>
  </si>
  <si>
    <t/>
  </si>
</sst>
</file>

<file path=xl/styles.xml><?xml version="1.0" encoding="utf-8"?>
<styleSheet xmlns="http://schemas.openxmlformats.org/spreadsheetml/2006/main">
  <numFmts count="9">
    <numFmt numFmtId="176" formatCode="hh:mm:ss"/>
    <numFmt numFmtId="177" formatCode="yyyy\-mm\-dd\ hh:mm:ss"/>
    <numFmt numFmtId="178" formatCode="#,##0.00;\-#,##0.00;;@"/>
    <numFmt numFmtId="41" formatCode="_ * #,##0_ ;_ * \-#,##0_ ;_ * &quot;-&quot;_ ;_ @_ "/>
    <numFmt numFmtId="44" formatCode="_ &quot;￥&quot;* #,##0.00_ ;_ &quot;￥&quot;* \-#,##0.00_ ;_ &quot;￥&quot;* &quot;-&quot;??_ ;_ @_ "/>
    <numFmt numFmtId="179" formatCode="#,##0;\-#,##0;;@"/>
    <numFmt numFmtId="180" formatCode="yyyy\-mm\-dd"/>
    <numFmt numFmtId="42" formatCode="_ &quot;￥&quot;* #,##0_ ;_ &quot;￥&quot;* \-#,##0_ ;_ &quot;￥&quot;* &quot;-&quot;_ ;_ @_ "/>
    <numFmt numFmtId="43" formatCode="_ * #,##0.00_ ;_ * \-#,##0.00_ ;_ * &quot;-&quot;??_ ;_ @_ "/>
  </numFmts>
  <fonts count="41">
    <font>
      <sz val="11"/>
      <color theme="1"/>
      <name val="宋体"/>
      <charset val="134"/>
      <scheme val="minor"/>
    </font>
    <font>
      <sz val="10"/>
      <color rgb="FF000000"/>
      <name val="宋体"/>
      <charset val="134"/>
    </font>
    <font>
      <b/>
      <sz val="21"/>
      <color rgb="FF000000"/>
      <name val="宋体"/>
      <charset val="134"/>
    </font>
    <font>
      <sz val="9"/>
      <color rgb="FF000000"/>
      <name val="宋体"/>
      <charset val="134"/>
    </font>
    <font>
      <sz val="11"/>
      <color rgb="FF000000"/>
      <name val="宋体"/>
      <charset val="134"/>
    </font>
    <font>
      <sz val="9"/>
      <color theme="1"/>
      <name val="宋体"/>
      <charset val="134"/>
    </font>
    <font>
      <b/>
      <sz val="23"/>
      <color rgb="FF000000"/>
      <name val="宋体"/>
      <charset val="134"/>
    </font>
    <font>
      <sz val="11"/>
      <name val="宋体"/>
      <charset val="134"/>
      <scheme val="minor"/>
    </font>
    <font>
      <sz val="9"/>
      <name val="宋体"/>
      <charset val="134"/>
    </font>
    <font>
      <b/>
      <sz val="19.5"/>
      <name val="宋体"/>
      <charset val="134"/>
    </font>
    <font>
      <sz val="10.5"/>
      <name val="宋体"/>
      <charset val="134"/>
    </font>
    <font>
      <sz val="9"/>
      <name val="SimSun"/>
      <charset val="134"/>
    </font>
    <font>
      <b/>
      <sz val="22"/>
      <color rgb="FF000000"/>
      <name val="宋体"/>
      <charset val="134"/>
    </font>
    <font>
      <sz val="10.5"/>
      <color rgb="FF000000"/>
      <name val="宋体"/>
      <charset val="134"/>
    </font>
    <font>
      <sz val="11"/>
      <color theme="1"/>
      <name val="宋体"/>
      <charset val="134"/>
    </font>
    <font>
      <sz val="9.75"/>
      <color rgb="FF000000"/>
      <name val="SimSun"/>
      <charset val="134"/>
    </font>
    <font>
      <b/>
      <sz val="18"/>
      <color rgb="FF000000"/>
      <name val="SimSun"/>
      <charset val="134"/>
    </font>
    <font>
      <sz val="12"/>
      <color rgb="FF000000"/>
      <name val="宋体"/>
      <charset val="134"/>
    </font>
    <font>
      <b/>
      <sz val="20"/>
      <color rgb="FF000000"/>
      <name val="宋体"/>
      <charset val="134"/>
    </font>
    <font>
      <b/>
      <sz val="11"/>
      <color rgb="FF000000"/>
      <name val="宋体"/>
      <charset val="134"/>
    </font>
    <font>
      <b/>
      <sz val="9"/>
      <color rgb="FF000000"/>
      <name val="宋体"/>
      <charset val="134"/>
    </font>
    <font>
      <sz val="10"/>
      <color theme="1"/>
      <name val="宋体"/>
      <charset val="134"/>
    </font>
    <font>
      <sz val="11"/>
      <color theme="1"/>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b/>
      <sz val="11"/>
      <color rgb="FFFFFFFF"/>
      <name val="宋体"/>
      <charset val="0"/>
      <scheme val="minor"/>
    </font>
    <font>
      <i/>
      <sz val="11"/>
      <color rgb="FF7F7F7F"/>
      <name val="宋体"/>
      <charset val="0"/>
      <scheme val="minor"/>
    </font>
    <font>
      <sz val="11"/>
      <color rgb="FF006100"/>
      <name val="宋体"/>
      <charset val="0"/>
      <scheme val="minor"/>
    </font>
    <font>
      <u/>
      <sz val="11"/>
      <color rgb="FF0000FF"/>
      <name val="宋体"/>
      <charset val="0"/>
      <scheme val="minor"/>
    </font>
    <font>
      <sz val="11"/>
      <color theme="0"/>
      <name val="宋体"/>
      <charset val="0"/>
      <scheme val="minor"/>
    </font>
    <font>
      <sz val="11"/>
      <color rgb="FFFA7D00"/>
      <name val="宋体"/>
      <charset val="0"/>
      <scheme val="minor"/>
    </font>
    <font>
      <b/>
      <sz val="15"/>
      <color theme="3"/>
      <name val="宋体"/>
      <charset val="134"/>
      <scheme val="minor"/>
    </font>
    <font>
      <b/>
      <sz val="11"/>
      <color rgb="FFFA7D00"/>
      <name val="宋体"/>
      <charset val="0"/>
      <scheme val="minor"/>
    </font>
    <font>
      <b/>
      <sz val="18"/>
      <color theme="3"/>
      <name val="宋体"/>
      <charset val="134"/>
      <scheme val="minor"/>
    </font>
    <font>
      <sz val="11"/>
      <color rgb="FF9C6500"/>
      <name val="宋体"/>
      <charset val="0"/>
      <scheme val="minor"/>
    </font>
    <font>
      <sz val="11"/>
      <color rgb="FF3F3F76"/>
      <name val="宋体"/>
      <charset val="0"/>
      <scheme val="minor"/>
    </font>
    <font>
      <b/>
      <sz val="11"/>
      <color theme="1"/>
      <name val="宋体"/>
      <charset val="0"/>
      <scheme val="minor"/>
    </font>
    <font>
      <b/>
      <sz val="13"/>
      <color theme="3"/>
      <name val="宋体"/>
      <charset val="134"/>
      <scheme val="minor"/>
    </font>
    <font>
      <b/>
      <sz val="11"/>
      <color rgb="FF3F3F3F"/>
      <name val="宋体"/>
      <charset val="0"/>
      <scheme val="minor"/>
    </font>
    <font>
      <sz val="11"/>
      <color rgb="FFFF0000"/>
      <name val="宋体"/>
      <charset val="0"/>
      <scheme val="minor"/>
    </font>
  </fonts>
  <fills count="33">
    <fill>
      <patternFill patternType="none"/>
    </fill>
    <fill>
      <patternFill patternType="gray125"/>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FFCC"/>
        <bgColor indexed="64"/>
      </patternFill>
    </fill>
    <fill>
      <patternFill patternType="solid">
        <fgColor rgb="FFFFCC99"/>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s>
  <borders count="22">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
      <left/>
      <right style="thin">
        <color rgb="FF000000"/>
      </right>
      <top/>
      <bottom/>
      <diagonal/>
    </border>
    <border>
      <left/>
      <right style="thin">
        <color rgb="FF000000"/>
      </right>
      <top/>
      <bottom style="thin">
        <color rgb="FF000000"/>
      </bottom>
      <diagonal/>
    </border>
    <border>
      <left style="thin">
        <color rgb="FF000000"/>
      </left>
      <right/>
      <top/>
      <bottom style="thin">
        <color rgb="FF000000"/>
      </bottom>
      <diagonal/>
    </border>
    <border>
      <left/>
      <right/>
      <top/>
      <bottom style="thin">
        <color rgb="FF000000"/>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right/>
      <top/>
      <bottom style="double">
        <color rgb="FFFF800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s>
  <cellStyleXfs count="57">
    <xf numFmtId="0" fontId="0" fillId="0" borderId="0"/>
    <xf numFmtId="42" fontId="0" fillId="0" borderId="0" applyFont="0" applyFill="0" applyBorder="0" applyAlignment="0" applyProtection="0">
      <alignment vertical="center"/>
    </xf>
    <xf numFmtId="0" fontId="22" fillId="20" borderId="0" applyNumberFormat="0" applyBorder="0" applyAlignment="0" applyProtection="0">
      <alignment vertical="center"/>
    </xf>
    <xf numFmtId="0" fontId="36" fillId="26" borderId="1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177" fontId="8" fillId="0" borderId="7">
      <alignment horizontal="right" vertical="center"/>
    </xf>
    <xf numFmtId="0" fontId="22" fillId="9" borderId="0" applyNumberFormat="0" applyBorder="0" applyAlignment="0" applyProtection="0">
      <alignment vertical="center"/>
    </xf>
    <xf numFmtId="0" fontId="25" fillId="5" borderId="0" applyNumberFormat="0" applyBorder="0" applyAlignment="0" applyProtection="0">
      <alignment vertical="center"/>
    </xf>
    <xf numFmtId="43" fontId="0" fillId="0" borderId="0" applyFont="0" applyFill="0" applyBorder="0" applyAlignment="0" applyProtection="0">
      <alignment vertical="center"/>
    </xf>
    <xf numFmtId="0" fontId="30" fillId="16" borderId="0" applyNumberFormat="0" applyBorder="0" applyAlignment="0" applyProtection="0">
      <alignment vertical="center"/>
    </xf>
    <xf numFmtId="0" fontId="29" fillId="0" borderId="0" applyNumberFormat="0" applyFill="0" applyBorder="0" applyAlignment="0" applyProtection="0">
      <alignment vertical="center"/>
    </xf>
    <xf numFmtId="9" fontId="0" fillId="0" borderId="0" applyFont="0" applyFill="0" applyBorder="0" applyAlignment="0" applyProtection="0">
      <alignment vertical="center"/>
    </xf>
    <xf numFmtId="180" fontId="8" fillId="0" borderId="7">
      <alignment horizontal="right" vertical="center"/>
    </xf>
    <xf numFmtId="0" fontId="24" fillId="0" borderId="0" applyNumberFormat="0" applyFill="0" applyBorder="0" applyAlignment="0" applyProtection="0">
      <alignment vertical="center"/>
    </xf>
    <xf numFmtId="0" fontId="0" fillId="25" borderId="19" applyNumberFormat="0" applyFont="0" applyAlignment="0" applyProtection="0">
      <alignment vertical="center"/>
    </xf>
    <xf numFmtId="0" fontId="30" fillId="24" borderId="0" applyNumberFormat="0" applyBorder="0" applyAlignment="0" applyProtection="0">
      <alignment vertical="center"/>
    </xf>
    <xf numFmtId="0" fontId="23"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32" fillId="0" borderId="17" applyNumberFormat="0" applyFill="0" applyAlignment="0" applyProtection="0">
      <alignment vertical="center"/>
    </xf>
    <xf numFmtId="0" fontId="38" fillId="0" borderId="17" applyNumberFormat="0" applyFill="0" applyAlignment="0" applyProtection="0">
      <alignment vertical="center"/>
    </xf>
    <xf numFmtId="0" fontId="30" fillId="15" borderId="0" applyNumberFormat="0" applyBorder="0" applyAlignment="0" applyProtection="0">
      <alignment vertical="center"/>
    </xf>
    <xf numFmtId="0" fontId="23" fillId="0" borderId="15" applyNumberFormat="0" applyFill="0" applyAlignment="0" applyProtection="0">
      <alignment vertical="center"/>
    </xf>
    <xf numFmtId="0" fontId="30" fillId="23" borderId="0" applyNumberFormat="0" applyBorder="0" applyAlignment="0" applyProtection="0">
      <alignment vertical="center"/>
    </xf>
    <xf numFmtId="0" fontId="39" fillId="19" borderId="21" applyNumberFormat="0" applyAlignment="0" applyProtection="0">
      <alignment vertical="center"/>
    </xf>
    <xf numFmtId="0" fontId="33" fillId="19" borderId="18" applyNumberFormat="0" applyAlignment="0" applyProtection="0">
      <alignment vertical="center"/>
    </xf>
    <xf numFmtId="0" fontId="26" fillId="8" borderId="14" applyNumberFormat="0" applyAlignment="0" applyProtection="0">
      <alignment vertical="center"/>
    </xf>
    <xf numFmtId="0" fontId="22" fillId="13" borderId="0" applyNumberFormat="0" applyBorder="0" applyAlignment="0" applyProtection="0">
      <alignment vertical="center"/>
    </xf>
    <xf numFmtId="0" fontId="30" fillId="29" borderId="0" applyNumberFormat="0" applyBorder="0" applyAlignment="0" applyProtection="0">
      <alignment vertical="center"/>
    </xf>
    <xf numFmtId="0" fontId="31" fillId="0" borderId="16" applyNumberFormat="0" applyFill="0" applyAlignment="0" applyProtection="0">
      <alignment vertical="center"/>
    </xf>
    <xf numFmtId="0" fontId="37" fillId="0" borderId="20" applyNumberFormat="0" applyFill="0" applyAlignment="0" applyProtection="0">
      <alignment vertical="center"/>
    </xf>
    <xf numFmtId="0" fontId="28" fillId="12" borderId="0" applyNumberFormat="0" applyBorder="0" applyAlignment="0" applyProtection="0">
      <alignment vertical="center"/>
    </xf>
    <xf numFmtId="0" fontId="35" fillId="22" borderId="0" applyNumberFormat="0" applyBorder="0" applyAlignment="0" applyProtection="0">
      <alignment vertical="center"/>
    </xf>
    <xf numFmtId="10" fontId="8" fillId="0" borderId="7">
      <alignment horizontal="right" vertical="center"/>
    </xf>
    <xf numFmtId="0" fontId="22" fillId="18" borderId="0" applyNumberFormat="0" applyBorder="0" applyAlignment="0" applyProtection="0">
      <alignment vertical="center"/>
    </xf>
    <xf numFmtId="0" fontId="30" fillId="32" borderId="0" applyNumberFormat="0" applyBorder="0" applyAlignment="0" applyProtection="0">
      <alignment vertical="center"/>
    </xf>
    <xf numFmtId="0" fontId="22" fillId="17" borderId="0" applyNumberFormat="0" applyBorder="0" applyAlignment="0" applyProtection="0">
      <alignment vertical="center"/>
    </xf>
    <xf numFmtId="0" fontId="22" fillId="7" borderId="0" applyNumberFormat="0" applyBorder="0" applyAlignment="0" applyProtection="0">
      <alignment vertical="center"/>
    </xf>
    <xf numFmtId="0" fontId="22" fillId="11" borderId="0" applyNumberFormat="0" applyBorder="0" applyAlignment="0" applyProtection="0">
      <alignment vertical="center"/>
    </xf>
    <xf numFmtId="0" fontId="22" fillId="4" borderId="0" applyNumberFormat="0" applyBorder="0" applyAlignment="0" applyProtection="0">
      <alignment vertical="center"/>
    </xf>
    <xf numFmtId="0" fontId="30" fillId="31" borderId="0" applyNumberFormat="0" applyBorder="0" applyAlignment="0" applyProtection="0">
      <alignment vertical="center"/>
    </xf>
    <xf numFmtId="0" fontId="30" fillId="28" borderId="0" applyNumberFormat="0" applyBorder="0" applyAlignment="0" applyProtection="0">
      <alignment vertical="center"/>
    </xf>
    <xf numFmtId="0" fontId="22" fillId="10" borderId="0" applyNumberFormat="0" applyBorder="0" applyAlignment="0" applyProtection="0">
      <alignment vertical="center"/>
    </xf>
    <xf numFmtId="0" fontId="22" fillId="3" borderId="0" applyNumberFormat="0" applyBorder="0" applyAlignment="0" applyProtection="0">
      <alignment vertical="center"/>
    </xf>
    <xf numFmtId="0" fontId="30" fillId="30" borderId="0" applyNumberFormat="0" applyBorder="0" applyAlignment="0" applyProtection="0">
      <alignment vertical="center"/>
    </xf>
    <xf numFmtId="0" fontId="22" fillId="6" borderId="0" applyNumberFormat="0" applyBorder="0" applyAlignment="0" applyProtection="0">
      <alignment vertical="center"/>
    </xf>
    <xf numFmtId="0" fontId="30" fillId="14" borderId="0" applyNumberFormat="0" applyBorder="0" applyAlignment="0" applyProtection="0">
      <alignment vertical="center"/>
    </xf>
    <xf numFmtId="0" fontId="30" fillId="27" borderId="0" applyNumberFormat="0" applyBorder="0" applyAlignment="0" applyProtection="0">
      <alignment vertical="center"/>
    </xf>
    <xf numFmtId="0" fontId="22" fillId="2" borderId="0" applyNumberFormat="0" applyBorder="0" applyAlignment="0" applyProtection="0">
      <alignment vertical="center"/>
    </xf>
    <xf numFmtId="0" fontId="30" fillId="21" borderId="0" applyNumberFormat="0" applyBorder="0" applyAlignment="0" applyProtection="0">
      <alignment vertical="center"/>
    </xf>
    <xf numFmtId="178" fontId="8" fillId="0" borderId="7">
      <alignment horizontal="right" vertical="center"/>
    </xf>
    <xf numFmtId="49" fontId="8" fillId="0" borderId="7">
      <alignment horizontal="left" vertical="center" wrapText="1"/>
    </xf>
    <xf numFmtId="178" fontId="8" fillId="0" borderId="7">
      <alignment horizontal="right" vertical="center"/>
    </xf>
    <xf numFmtId="176" fontId="8" fillId="0" borderId="7">
      <alignment horizontal="right" vertical="center"/>
    </xf>
    <xf numFmtId="179" fontId="8" fillId="0" borderId="7">
      <alignment horizontal="right" vertical="center"/>
    </xf>
  </cellStyleXfs>
  <cellXfs count="175">
    <xf numFmtId="0" fontId="0" fillId="0" borderId="0" xfId="0" applyFont="1" applyBorder="1"/>
    <xf numFmtId="0" fontId="0" fillId="0" borderId="0" xfId="0" applyFont="1" applyBorder="1" applyAlignment="1">
      <alignment horizontal="center" vertical="center"/>
    </xf>
    <xf numFmtId="49" fontId="1" fillId="0" borderId="0" xfId="0" applyNumberFormat="1" applyFont="1" applyBorder="1"/>
    <xf numFmtId="0" fontId="1" fillId="0" borderId="0" xfId="0" applyFont="1" applyBorder="1" applyAlignment="1" applyProtection="1">
      <alignment horizontal="right" vertical="center"/>
      <protection locked="0"/>
    </xf>
    <xf numFmtId="0" fontId="2" fillId="0" borderId="0" xfId="0" applyFont="1" applyBorder="1" applyAlignment="1">
      <alignment horizontal="center" vertical="center"/>
    </xf>
    <xf numFmtId="0" fontId="3" fillId="0" borderId="0" xfId="0" applyFont="1" applyBorder="1" applyAlignment="1" applyProtection="1">
      <alignment horizontal="left" vertical="center"/>
      <protection locked="0"/>
    </xf>
    <xf numFmtId="0" fontId="4" fillId="0" borderId="0" xfId="0" applyFont="1" applyBorder="1" applyAlignment="1">
      <alignment horizontal="left" vertical="center"/>
    </xf>
    <xf numFmtId="0" fontId="4" fillId="0" borderId="0" xfId="0" applyFont="1" applyBorder="1"/>
    <xf numFmtId="0" fontId="1" fillId="0" borderId="0" xfId="0" applyFont="1" applyBorder="1" applyAlignment="1" applyProtection="1">
      <alignment horizontal="right"/>
      <protection locked="0"/>
    </xf>
    <xf numFmtId="0" fontId="4" fillId="0" borderId="1" xfId="0" applyFont="1" applyBorder="1" applyAlignment="1" applyProtection="1">
      <alignment horizontal="center" vertical="center" wrapText="1"/>
      <protection locked="0"/>
    </xf>
    <xf numFmtId="0" fontId="4" fillId="0" borderId="1" xfId="0" applyFont="1" applyBorder="1" applyAlignment="1">
      <alignment horizontal="center" vertical="center" wrapText="1"/>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4" fillId="0" borderId="5" xfId="0" applyFont="1" applyBorder="1" applyAlignment="1" applyProtection="1">
      <alignment horizontal="center" vertical="center" wrapText="1"/>
      <protection locked="0"/>
    </xf>
    <xf numFmtId="0" fontId="4" fillId="0" borderId="5" xfId="0" applyFont="1" applyBorder="1" applyAlignment="1">
      <alignment horizontal="center" vertical="center" wrapText="1"/>
    </xf>
    <xf numFmtId="0" fontId="4" fillId="0" borderId="1" xfId="0" applyFont="1" applyBorder="1" applyAlignment="1">
      <alignment horizontal="center" vertical="center"/>
    </xf>
    <xf numFmtId="0" fontId="4" fillId="0" borderId="6" xfId="0" applyFont="1" applyBorder="1" applyAlignment="1" applyProtection="1">
      <alignment horizontal="center" vertical="center" wrapText="1"/>
      <protection locked="0"/>
    </xf>
    <xf numFmtId="0" fontId="4" fillId="0" borderId="6" xfId="0" applyFont="1" applyBorder="1" applyAlignment="1">
      <alignment horizontal="center" vertical="center" wrapText="1"/>
    </xf>
    <xf numFmtId="0" fontId="4" fillId="0" borderId="6" xfId="0" applyFont="1" applyBorder="1" applyAlignment="1">
      <alignment horizontal="center" vertical="center"/>
    </xf>
    <xf numFmtId="0" fontId="1" fillId="0" borderId="7" xfId="0" applyFont="1" applyBorder="1" applyAlignment="1">
      <alignment horizontal="center" vertical="center"/>
    </xf>
    <xf numFmtId="0" fontId="3" fillId="0" borderId="7" xfId="0" applyFont="1" applyBorder="1" applyAlignment="1" applyProtection="1">
      <alignment horizontal="left" vertical="center" wrapText="1"/>
      <protection locked="0"/>
    </xf>
    <xf numFmtId="0" fontId="3" fillId="0" borderId="7" xfId="0" applyFont="1" applyBorder="1" applyAlignment="1" applyProtection="1">
      <alignment horizontal="left" vertical="center"/>
      <protection locked="0"/>
    </xf>
    <xf numFmtId="178" fontId="5" fillId="0" borderId="7" xfId="54" applyNumberFormat="1" applyFont="1" applyBorder="1">
      <alignment horizontal="right" vertical="center"/>
    </xf>
    <xf numFmtId="49" fontId="5" fillId="0" borderId="7" xfId="53" applyNumberFormat="1" applyFont="1" applyBorder="1">
      <alignment horizontal="left" vertical="center" wrapText="1"/>
    </xf>
    <xf numFmtId="0" fontId="3" fillId="0" borderId="2" xfId="0" applyFont="1" applyBorder="1" applyAlignment="1" applyProtection="1">
      <alignment horizontal="center" vertical="center" wrapText="1"/>
      <protection locked="0"/>
    </xf>
    <xf numFmtId="0" fontId="3" fillId="0" borderId="3" xfId="0" applyFont="1" applyBorder="1" applyAlignment="1" applyProtection="1">
      <alignment horizontal="left" vertical="center" wrapText="1"/>
      <protection locked="0"/>
    </xf>
    <xf numFmtId="0" fontId="3" fillId="0" borderId="4" xfId="0" applyFont="1" applyBorder="1" applyAlignment="1" applyProtection="1">
      <alignment horizontal="left" vertical="center" wrapText="1"/>
      <protection locked="0"/>
    </xf>
    <xf numFmtId="0" fontId="6" fillId="0" borderId="0" xfId="0" applyFont="1" applyBorder="1" applyAlignment="1">
      <alignment horizontal="center" vertical="center"/>
    </xf>
    <xf numFmtId="0" fontId="4" fillId="0" borderId="5" xfId="0" applyFont="1" applyBorder="1" applyAlignment="1">
      <alignment horizontal="center" vertical="center"/>
    </xf>
    <xf numFmtId="0" fontId="3" fillId="0" borderId="7" xfId="0" applyFont="1" applyBorder="1" applyAlignment="1">
      <alignment horizontal="left" vertical="center" wrapText="1"/>
    </xf>
    <xf numFmtId="178" fontId="5" fillId="0" borderId="7" xfId="0" applyNumberFormat="1" applyFont="1" applyBorder="1" applyAlignment="1">
      <alignment horizontal="right" vertical="center"/>
    </xf>
    <xf numFmtId="0" fontId="1" fillId="0" borderId="2" xfId="0" applyFont="1" applyBorder="1" applyAlignment="1" applyProtection="1">
      <alignment horizontal="center" vertical="center" wrapText="1"/>
      <protection locked="0"/>
    </xf>
    <xf numFmtId="0" fontId="3" fillId="0" borderId="3" xfId="0" applyFont="1" applyBorder="1" applyAlignment="1">
      <alignment horizontal="left" vertical="center"/>
    </xf>
    <xf numFmtId="0" fontId="3" fillId="0" borderId="4" xfId="0" applyFont="1" applyBorder="1" applyAlignment="1">
      <alignment horizontal="left" vertical="center"/>
    </xf>
    <xf numFmtId="0" fontId="1" fillId="0" borderId="7" xfId="0" applyFont="1" applyBorder="1" applyAlignment="1" applyProtection="1">
      <alignment horizontal="center" vertical="center"/>
      <protection locked="0"/>
    </xf>
    <xf numFmtId="0" fontId="7" fillId="0" borderId="0" xfId="0" applyFont="1" applyBorder="1" applyAlignment="1">
      <alignment horizontal="center" vertical="center"/>
    </xf>
    <xf numFmtId="49" fontId="8" fillId="0" borderId="0" xfId="53" applyNumberFormat="1" applyFont="1" applyBorder="1">
      <alignment horizontal="left" vertical="center" wrapText="1"/>
    </xf>
    <xf numFmtId="49" fontId="8" fillId="0" borderId="0" xfId="53" applyNumberFormat="1" applyFont="1" applyBorder="1" applyAlignment="1">
      <alignment horizontal="right" vertical="center" wrapText="1"/>
    </xf>
    <xf numFmtId="49" fontId="9" fillId="0" borderId="0" xfId="53" applyNumberFormat="1" applyFont="1" applyBorder="1" applyAlignment="1">
      <alignment horizontal="center" vertical="center" wrapText="1"/>
    </xf>
    <xf numFmtId="49" fontId="10" fillId="0" borderId="7" xfId="53" applyNumberFormat="1" applyFont="1" applyBorder="1" applyAlignment="1">
      <alignment horizontal="center" vertical="center" wrapText="1"/>
    </xf>
    <xf numFmtId="49" fontId="11" fillId="0" borderId="7" xfId="53" applyNumberFormat="1" applyFont="1" applyBorder="1" applyAlignment="1">
      <alignment horizontal="center" vertical="center" wrapText="1"/>
    </xf>
    <xf numFmtId="49" fontId="10" fillId="0" borderId="7" xfId="53" applyNumberFormat="1" applyFont="1" applyBorder="1">
      <alignment horizontal="left" vertical="center" wrapText="1"/>
    </xf>
    <xf numFmtId="179" fontId="8" fillId="0" borderId="7" xfId="56" applyNumberFormat="1" applyFont="1" applyBorder="1">
      <alignment horizontal="right" vertical="center"/>
    </xf>
    <xf numFmtId="178" fontId="8" fillId="0" borderId="7" xfId="54" applyNumberFormat="1" applyFont="1" applyBorder="1">
      <alignment horizontal="right" vertical="center"/>
    </xf>
    <xf numFmtId="0" fontId="12" fillId="0" borderId="0" xfId="0" applyFont="1" applyBorder="1" applyAlignment="1">
      <alignment horizontal="center" vertical="center"/>
    </xf>
    <xf numFmtId="0" fontId="6" fillId="0" borderId="0" xfId="0" applyFont="1" applyBorder="1" applyAlignment="1" applyProtection="1">
      <alignment horizontal="center" vertical="center"/>
      <protection locked="0"/>
    </xf>
    <xf numFmtId="0" fontId="4" fillId="0" borderId="7" xfId="0" applyFont="1" applyBorder="1" applyAlignment="1">
      <alignment horizontal="center" vertical="center" wrapText="1"/>
    </xf>
    <xf numFmtId="0" fontId="4" fillId="0" borderId="7" xfId="0" applyFont="1" applyBorder="1" applyAlignment="1" applyProtection="1">
      <alignment horizontal="center" vertical="center"/>
      <protection locked="0"/>
    </xf>
    <xf numFmtId="0" fontId="13" fillId="0" borderId="7" xfId="0" applyFont="1" applyBorder="1" applyAlignment="1">
      <alignment horizontal="left" vertical="center" wrapText="1"/>
    </xf>
    <xf numFmtId="0" fontId="13" fillId="0" borderId="7" xfId="0" applyFont="1" applyBorder="1" applyAlignment="1">
      <alignment vertical="center" wrapText="1"/>
    </xf>
    <xf numFmtId="0" fontId="13" fillId="0" borderId="7" xfId="0" applyFont="1" applyBorder="1" applyAlignment="1">
      <alignment horizontal="center" vertical="center" wrapText="1"/>
    </xf>
    <xf numFmtId="0" fontId="13" fillId="0" borderId="7" xfId="0" applyFont="1" applyBorder="1" applyAlignment="1" applyProtection="1">
      <alignment horizontal="center" vertical="center"/>
      <protection locked="0"/>
    </xf>
    <xf numFmtId="0" fontId="13" fillId="0" borderId="7" xfId="0" applyFont="1" applyBorder="1" applyAlignment="1" applyProtection="1">
      <alignment horizontal="left" vertical="center" wrapText="1"/>
      <protection locked="0"/>
    </xf>
    <xf numFmtId="0" fontId="3" fillId="0" borderId="0" xfId="0" applyFont="1" applyBorder="1" applyAlignment="1" applyProtection="1">
      <alignment horizontal="right" vertical="center"/>
      <protection locked="0"/>
    </xf>
    <xf numFmtId="0" fontId="1" fillId="0" borderId="0" xfId="0" applyFont="1" applyBorder="1" applyAlignment="1">
      <alignment horizontal="right" vertical="center"/>
    </xf>
    <xf numFmtId="0" fontId="12" fillId="0" borderId="0" xfId="0" applyFont="1" applyBorder="1" applyAlignment="1">
      <alignment horizontal="center" vertical="center" wrapText="1"/>
    </xf>
    <xf numFmtId="0" fontId="3" fillId="0" borderId="0" xfId="0" applyFont="1" applyBorder="1" applyAlignment="1">
      <alignment horizontal="left" vertical="center" wrapText="1"/>
    </xf>
    <xf numFmtId="0" fontId="4" fillId="0" borderId="0" xfId="0" applyFont="1" applyBorder="1" applyAlignment="1">
      <alignment wrapText="1"/>
    </xf>
    <xf numFmtId="0" fontId="1" fillId="0" borderId="0" xfId="0" applyFont="1" applyBorder="1" applyAlignment="1">
      <alignment horizontal="right" wrapText="1"/>
    </xf>
    <xf numFmtId="0" fontId="1" fillId="0" borderId="0" xfId="0" applyFont="1" applyBorder="1" applyAlignment="1">
      <alignment wrapText="1"/>
    </xf>
    <xf numFmtId="0" fontId="4" fillId="0" borderId="8" xfId="0" applyFont="1" applyBorder="1" applyAlignment="1">
      <alignment horizontal="center" vertical="center" wrapText="1"/>
    </xf>
    <xf numFmtId="0" fontId="4" fillId="0" borderId="7" xfId="0" applyFont="1" applyBorder="1" applyAlignment="1">
      <alignment horizontal="center" vertical="center"/>
    </xf>
    <xf numFmtId="0" fontId="3" fillId="0" borderId="0" xfId="0" applyFont="1" applyBorder="1" applyAlignment="1" applyProtection="1">
      <alignment horizontal="right"/>
      <protection locked="0"/>
    </xf>
    <xf numFmtId="0" fontId="3" fillId="0" borderId="0" xfId="0" applyFont="1" applyBorder="1" applyAlignment="1" applyProtection="1">
      <alignment vertical="top" wrapText="1"/>
      <protection locked="0"/>
    </xf>
    <xf numFmtId="0" fontId="6" fillId="0" borderId="0" xfId="0" applyFont="1" applyBorder="1" applyAlignment="1">
      <alignment horizontal="center" vertical="center" wrapText="1"/>
    </xf>
    <xf numFmtId="0" fontId="6" fillId="0" borderId="0" xfId="0" applyFont="1" applyBorder="1" applyAlignment="1" applyProtection="1">
      <alignment horizontal="center" vertical="center" wrapText="1"/>
      <protection locked="0"/>
    </xf>
    <xf numFmtId="0" fontId="4" fillId="0" borderId="9" xfId="0" applyFont="1" applyBorder="1" applyAlignment="1">
      <alignment horizontal="center" vertical="center" wrapText="1"/>
    </xf>
    <xf numFmtId="0" fontId="4" fillId="0" borderId="3" xfId="0" applyFont="1" applyBorder="1" applyAlignment="1">
      <alignment horizontal="center" vertical="center" wrapText="1"/>
    </xf>
    <xf numFmtId="0" fontId="4" fillId="0" borderId="3" xfId="0" applyFont="1" applyBorder="1" applyAlignment="1" applyProtection="1">
      <alignment horizontal="center" vertical="center" wrapText="1"/>
      <protection locked="0"/>
    </xf>
    <xf numFmtId="0" fontId="4" fillId="0" borderId="10" xfId="0" applyFont="1" applyBorder="1" applyAlignment="1">
      <alignment horizontal="center" vertical="center" wrapText="1"/>
    </xf>
    <xf numFmtId="0" fontId="4" fillId="0" borderId="10" xfId="0" applyFont="1" applyBorder="1" applyAlignment="1" applyProtection="1">
      <alignment horizontal="center" vertical="center" wrapText="1"/>
      <protection locked="0"/>
    </xf>
    <xf numFmtId="0" fontId="4" fillId="0" borderId="11" xfId="0" applyFont="1" applyBorder="1" applyAlignment="1">
      <alignment horizontal="center" vertical="center" wrapText="1"/>
    </xf>
    <xf numFmtId="0" fontId="4" fillId="0" borderId="11" xfId="0" applyFont="1" applyBorder="1" applyAlignment="1" applyProtection="1">
      <alignment horizontal="center" vertical="center" wrapText="1"/>
      <protection locked="0"/>
    </xf>
    <xf numFmtId="0" fontId="3" fillId="0" borderId="6" xfId="0" applyFont="1" applyBorder="1" applyAlignment="1">
      <alignment horizontal="left" vertical="center" wrapText="1"/>
    </xf>
    <xf numFmtId="0" fontId="3" fillId="0" borderId="11" xfId="0" applyFont="1" applyBorder="1" applyAlignment="1">
      <alignment horizontal="left" vertical="center" wrapText="1"/>
    </xf>
    <xf numFmtId="4" fontId="3" fillId="0" borderId="11" xfId="0" applyNumberFormat="1" applyFont="1" applyBorder="1" applyAlignment="1" applyProtection="1">
      <alignment horizontal="right" vertical="center"/>
      <protection locked="0"/>
    </xf>
    <xf numFmtId="0" fontId="3" fillId="0" borderId="12" xfId="0" applyFont="1" applyBorder="1" applyAlignment="1">
      <alignment horizontal="center" vertical="center"/>
    </xf>
    <xf numFmtId="0" fontId="3" fillId="0" borderId="13" xfId="0" applyFont="1" applyBorder="1" applyAlignment="1">
      <alignment horizontal="left" vertical="center"/>
    </xf>
    <xf numFmtId="0" fontId="3" fillId="0" borderId="11" xfId="0" applyFont="1" applyBorder="1" applyAlignment="1">
      <alignment horizontal="left" vertical="center"/>
    </xf>
    <xf numFmtId="0" fontId="3" fillId="0" borderId="0" xfId="0" applyFont="1" applyBorder="1" applyAlignment="1" applyProtection="1">
      <alignment horizontal="right" vertical="center" wrapText="1"/>
      <protection locked="0"/>
    </xf>
    <xf numFmtId="0" fontId="3" fillId="0" borderId="0" xfId="0" applyFont="1" applyBorder="1" applyAlignment="1">
      <alignment horizontal="right" vertical="center" wrapText="1"/>
    </xf>
    <xf numFmtId="0" fontId="3" fillId="0" borderId="0" xfId="0" applyFont="1" applyBorder="1" applyAlignment="1" applyProtection="1">
      <alignment horizontal="right" wrapText="1"/>
      <protection locked="0"/>
    </xf>
    <xf numFmtId="0" fontId="3" fillId="0" borderId="0" xfId="0" applyFont="1" applyBorder="1" applyAlignment="1">
      <alignment horizontal="right" wrapText="1"/>
    </xf>
    <xf numFmtId="0" fontId="4" fillId="0" borderId="3" xfId="0" applyFont="1" applyBorder="1" applyAlignment="1" applyProtection="1">
      <alignment horizontal="center" vertical="center"/>
      <protection locked="0"/>
    </xf>
    <xf numFmtId="0" fontId="4" fillId="0" borderId="4" xfId="0" applyFont="1" applyBorder="1" applyAlignment="1">
      <alignment horizontal="center" vertical="center" wrapText="1"/>
    </xf>
    <xf numFmtId="0" fontId="4" fillId="0" borderId="13" xfId="0" applyFont="1" applyBorder="1" applyAlignment="1">
      <alignment horizontal="center" vertical="center" wrapText="1"/>
    </xf>
    <xf numFmtId="0" fontId="4" fillId="0" borderId="13" xfId="0" applyFont="1" applyBorder="1" applyAlignment="1" applyProtection="1">
      <alignment horizontal="center" vertical="center"/>
      <protection locked="0"/>
    </xf>
    <xf numFmtId="0" fontId="4" fillId="0" borderId="13" xfId="0" applyFont="1" applyBorder="1" applyAlignment="1" applyProtection="1">
      <alignment horizontal="center" vertical="center" wrapText="1"/>
      <protection locked="0"/>
    </xf>
    <xf numFmtId="0" fontId="4" fillId="0" borderId="7" xfId="0" applyFont="1" applyBorder="1" applyAlignment="1" applyProtection="1">
      <alignment horizontal="center" vertical="center" wrapText="1"/>
      <protection locked="0"/>
    </xf>
    <xf numFmtId="4" fontId="3" fillId="0" borderId="7" xfId="0" applyNumberFormat="1" applyFont="1" applyBorder="1" applyAlignment="1" applyProtection="1">
      <alignment horizontal="right" vertical="center"/>
      <protection locked="0"/>
    </xf>
    <xf numFmtId="0" fontId="3" fillId="0" borderId="0" xfId="0" applyFont="1" applyBorder="1" applyAlignment="1">
      <alignment horizontal="left" vertical="center"/>
    </xf>
    <xf numFmtId="0" fontId="4" fillId="0" borderId="11" xfId="0" applyFont="1" applyBorder="1" applyAlignment="1">
      <alignment horizontal="center" vertical="center"/>
    </xf>
    <xf numFmtId="0" fontId="4" fillId="0" borderId="11" xfId="0" applyFont="1" applyBorder="1" applyAlignment="1" applyProtection="1">
      <alignment horizontal="center" vertical="center"/>
      <protection locked="0"/>
    </xf>
    <xf numFmtId="0" fontId="3" fillId="0" borderId="11" xfId="0" applyFont="1" applyBorder="1" applyAlignment="1">
      <alignment horizontal="right" vertical="center"/>
    </xf>
    <xf numFmtId="0" fontId="3" fillId="0" borderId="6" xfId="0" applyFont="1" applyBorder="1" applyAlignment="1">
      <alignment horizontal="left" vertical="center" wrapText="1" indent="1"/>
    </xf>
    <xf numFmtId="0" fontId="3" fillId="0" borderId="11" xfId="0" applyFont="1" applyBorder="1" applyAlignment="1">
      <alignment horizontal="center" vertical="center" wrapText="1"/>
    </xf>
    <xf numFmtId="179" fontId="5" fillId="0" borderId="7" xfId="56" applyNumberFormat="1" applyFont="1" applyBorder="1" applyAlignment="1">
      <alignment horizontal="center" vertical="center"/>
    </xf>
    <xf numFmtId="0" fontId="3" fillId="0" borderId="0" xfId="0" applyFont="1" applyBorder="1" applyAlignment="1">
      <alignment horizontal="right" vertical="center"/>
    </xf>
    <xf numFmtId="0" fontId="3" fillId="0" borderId="0" xfId="0" applyFont="1" applyBorder="1" applyAlignment="1">
      <alignment horizontal="right"/>
    </xf>
    <xf numFmtId="0" fontId="3" fillId="0" borderId="0" xfId="0" applyFont="1" applyBorder="1" applyAlignment="1" applyProtection="1">
      <alignment horizontal="left" vertical="center" wrapText="1"/>
      <protection locked="0"/>
    </xf>
    <xf numFmtId="0" fontId="4" fillId="0" borderId="0" xfId="0" applyFont="1" applyBorder="1" applyAlignment="1">
      <alignment horizontal="left" vertical="center" wrapText="1"/>
    </xf>
    <xf numFmtId="0" fontId="1" fillId="0" borderId="0" xfId="0" applyFont="1" applyBorder="1" applyAlignment="1">
      <alignment horizontal="right"/>
    </xf>
    <xf numFmtId="0" fontId="1" fillId="0" borderId="7" xfId="0" applyFont="1" applyBorder="1" applyAlignment="1" applyProtection="1">
      <alignment horizontal="center" vertical="center" wrapText="1"/>
      <protection locked="0"/>
    </xf>
    <xf numFmtId="0" fontId="1" fillId="0" borderId="7" xfId="0" applyFont="1" applyBorder="1" applyAlignment="1">
      <alignment horizontal="center" vertical="center" wrapText="1"/>
    </xf>
    <xf numFmtId="0" fontId="13" fillId="0" borderId="7" xfId="0" applyFont="1" applyBorder="1" applyAlignment="1">
      <alignment horizontal="left" vertical="center" wrapText="1" indent="1"/>
    </xf>
    <xf numFmtId="0" fontId="5" fillId="0" borderId="0" xfId="0" applyFont="1" applyBorder="1" applyAlignment="1">
      <alignment horizontal="left" vertical="center"/>
    </xf>
    <xf numFmtId="49" fontId="5" fillId="0" borderId="7" xfId="0" applyNumberFormat="1" applyFont="1" applyBorder="1" applyAlignment="1">
      <alignment horizontal="left" vertical="center" wrapText="1"/>
    </xf>
    <xf numFmtId="0" fontId="14" fillId="0" borderId="7" xfId="0" applyFont="1" applyBorder="1" applyAlignment="1">
      <alignment horizontal="center" vertical="center"/>
    </xf>
    <xf numFmtId="0" fontId="14" fillId="0" borderId="1" xfId="0" applyFont="1" applyBorder="1" applyAlignment="1">
      <alignment horizontal="center" vertical="center" wrapText="1"/>
    </xf>
    <xf numFmtId="4" fontId="3" fillId="0" borderId="7" xfId="0" applyNumberFormat="1" applyFont="1" applyBorder="1" applyAlignment="1" applyProtection="1">
      <alignment horizontal="right" vertical="center" wrapText="1"/>
      <protection locked="0"/>
    </xf>
    <xf numFmtId="0" fontId="1" fillId="0" borderId="0" xfId="0" applyFont="1" applyBorder="1" applyAlignment="1">
      <alignment vertical="top"/>
    </xf>
    <xf numFmtId="0" fontId="15" fillId="0" borderId="7" xfId="0" applyFont="1" applyBorder="1" applyAlignment="1">
      <alignment horizontal="center"/>
    </xf>
    <xf numFmtId="49" fontId="5" fillId="0" borderId="7" xfId="53" applyNumberFormat="1" applyFont="1" applyBorder="1" applyAlignment="1">
      <alignment horizontal="left" vertical="center" wrapText="1" indent="1"/>
    </xf>
    <xf numFmtId="0" fontId="14" fillId="0" borderId="7" xfId="0" applyFont="1" applyBorder="1" applyAlignment="1">
      <alignment horizontal="center" vertical="center" wrapText="1"/>
    </xf>
    <xf numFmtId="0" fontId="1" fillId="0" borderId="0" xfId="0" applyFont="1" applyBorder="1" applyAlignment="1">
      <alignment horizontal="center" wrapText="1"/>
    </xf>
    <xf numFmtId="0" fontId="16" fillId="0" borderId="0" xfId="0" applyFont="1" applyBorder="1" applyAlignment="1">
      <alignment horizontal="center" vertical="center" wrapText="1"/>
    </xf>
    <xf numFmtId="0" fontId="17" fillId="0" borderId="7" xfId="0" applyFont="1" applyBorder="1" applyAlignment="1">
      <alignment horizontal="center" vertical="center" wrapText="1"/>
    </xf>
    <xf numFmtId="0" fontId="17" fillId="0" borderId="2" xfId="0" applyFont="1" applyBorder="1" applyAlignment="1">
      <alignment horizontal="center" vertical="center" wrapText="1"/>
    </xf>
    <xf numFmtId="4" fontId="3" fillId="0" borderId="7" xfId="0" applyNumberFormat="1" applyFont="1" applyBorder="1" applyAlignment="1">
      <alignment horizontal="right" vertical="center"/>
    </xf>
    <xf numFmtId="4" fontId="3" fillId="0" borderId="2" xfId="0" applyNumberFormat="1" applyFont="1" applyBorder="1" applyAlignment="1">
      <alignment horizontal="right" vertical="center"/>
    </xf>
    <xf numFmtId="49" fontId="4" fillId="0" borderId="2" xfId="0" applyNumberFormat="1" applyFont="1" applyBorder="1" applyAlignment="1">
      <alignment horizontal="center" vertical="center" wrapText="1"/>
    </xf>
    <xf numFmtId="49" fontId="4" fillId="0" borderId="4" xfId="0" applyNumberFormat="1" applyFont="1" applyBorder="1" applyAlignment="1">
      <alignment horizontal="center" vertical="center" wrapText="1"/>
    </xf>
    <xf numFmtId="0" fontId="4" fillId="0" borderId="9" xfId="0" applyFont="1" applyBorder="1" applyAlignment="1">
      <alignment horizontal="center" vertical="center"/>
    </xf>
    <xf numFmtId="49" fontId="4" fillId="0" borderId="6" xfId="0" applyNumberFormat="1" applyFont="1" applyBorder="1" applyAlignment="1">
      <alignment horizontal="center" vertical="center"/>
    </xf>
    <xf numFmtId="49" fontId="4" fillId="0" borderId="11" xfId="0" applyNumberFormat="1" applyFont="1" applyBorder="1" applyAlignment="1">
      <alignment horizontal="center" vertical="center"/>
    </xf>
    <xf numFmtId="49" fontId="4" fillId="0" borderId="7" xfId="0" applyNumberFormat="1" applyFont="1" applyBorder="1" applyAlignment="1">
      <alignment horizontal="center" vertical="center"/>
    </xf>
    <xf numFmtId="0" fontId="3" fillId="0" borderId="7" xfId="0" applyFont="1" applyBorder="1" applyAlignment="1">
      <alignment horizontal="left" vertical="center" wrapText="1" indent="1"/>
    </xf>
    <xf numFmtId="0" fontId="3" fillId="0" borderId="7" xfId="0" applyFont="1" applyBorder="1" applyAlignment="1">
      <alignment horizontal="left" vertical="center" wrapText="1" indent="2"/>
    </xf>
    <xf numFmtId="0" fontId="1" fillId="0" borderId="2" xfId="0" applyFont="1" applyBorder="1" applyAlignment="1">
      <alignment horizontal="center" vertical="center"/>
    </xf>
    <xf numFmtId="0" fontId="1" fillId="0" borderId="4" xfId="0" applyFont="1" applyBorder="1" applyAlignment="1">
      <alignment horizontal="center" vertical="center"/>
    </xf>
    <xf numFmtId="0" fontId="18" fillId="0" borderId="0" xfId="0" applyFont="1" applyBorder="1" applyAlignment="1">
      <alignment horizontal="center" vertical="center"/>
    </xf>
    <xf numFmtId="0" fontId="19" fillId="0" borderId="0" xfId="0" applyFont="1" applyBorder="1" applyAlignment="1">
      <alignment horizontal="center" vertical="center"/>
    </xf>
    <xf numFmtId="0" fontId="4" fillId="0" borderId="1" xfId="0" applyFont="1" applyBorder="1" applyAlignment="1" applyProtection="1">
      <alignment horizontal="center" vertical="center"/>
      <protection locked="0"/>
    </xf>
    <xf numFmtId="0" fontId="20" fillId="0" borderId="7" xfId="0" applyFont="1" applyBorder="1" applyAlignment="1">
      <alignment vertical="center"/>
    </xf>
    <xf numFmtId="4" fontId="20" fillId="0" borderId="7" xfId="0" applyNumberFormat="1" applyFont="1" applyBorder="1" applyAlignment="1" applyProtection="1">
      <alignment horizontal="right" vertical="center"/>
      <protection locked="0"/>
    </xf>
    <xf numFmtId="49" fontId="20" fillId="0" borderId="7" xfId="53" applyNumberFormat="1" applyFont="1" applyBorder="1">
      <alignment horizontal="left" vertical="center" wrapText="1"/>
    </xf>
    <xf numFmtId="0" fontId="5" fillId="0" borderId="7" xfId="0" applyFont="1" applyBorder="1" applyAlignment="1">
      <alignment vertical="center"/>
    </xf>
    <xf numFmtId="0" fontId="3" fillId="0" borderId="7" xfId="0" applyFont="1" applyBorder="1" applyAlignment="1">
      <alignment vertical="center"/>
    </xf>
    <xf numFmtId="4" fontId="20" fillId="0" borderId="7" xfId="0" applyNumberFormat="1" applyFont="1" applyBorder="1" applyAlignment="1">
      <alignment horizontal="right" vertical="center"/>
    </xf>
    <xf numFmtId="0" fontId="20" fillId="0" borderId="7" xfId="0" applyFont="1" applyBorder="1" applyAlignment="1">
      <alignment horizontal="center" vertical="center"/>
    </xf>
    <xf numFmtId="0" fontId="5" fillId="0" borderId="7" xfId="0" applyFont="1" applyBorder="1" applyAlignment="1">
      <alignment horizontal="left" vertical="center"/>
    </xf>
    <xf numFmtId="0" fontId="20" fillId="0" borderId="7" xfId="0" applyFont="1" applyBorder="1" applyAlignment="1" applyProtection="1">
      <alignment horizontal="center" vertical="center"/>
      <protection locked="0"/>
    </xf>
    <xf numFmtId="0" fontId="3" fillId="0" borderId="7" xfId="0" applyFont="1" applyBorder="1" applyAlignment="1">
      <alignment horizontal="left" vertical="center"/>
    </xf>
    <xf numFmtId="0" fontId="1" fillId="0" borderId="1" xfId="0" applyFont="1" applyBorder="1" applyAlignment="1">
      <alignment horizontal="center" vertical="center" wrapText="1"/>
    </xf>
    <xf numFmtId="178" fontId="5" fillId="0" borderId="0" xfId="0" applyNumberFormat="1" applyFont="1" applyBorder="1" applyAlignment="1">
      <alignment horizontal="right" vertical="center"/>
    </xf>
    <xf numFmtId="0" fontId="12" fillId="0" borderId="0" xfId="0" applyFont="1" applyBorder="1" applyAlignment="1" applyProtection="1">
      <alignment horizontal="center" vertical="center"/>
      <protection locked="0"/>
    </xf>
    <xf numFmtId="0" fontId="1" fillId="0" borderId="1" xfId="0" applyFont="1" applyBorder="1" applyAlignment="1" applyProtection="1">
      <alignment horizontal="center" vertical="center" wrapText="1"/>
      <protection locked="0"/>
    </xf>
    <xf numFmtId="0" fontId="1" fillId="0" borderId="9" xfId="0" applyFont="1" applyBorder="1" applyAlignment="1" applyProtection="1">
      <alignment horizontal="center" vertical="center" wrapText="1"/>
      <protection locked="0"/>
    </xf>
    <xf numFmtId="0" fontId="1" fillId="0" borderId="3" xfId="0" applyFont="1" applyBorder="1" applyAlignment="1" applyProtection="1">
      <alignment horizontal="center" vertical="center" wrapText="1"/>
      <protection locked="0"/>
    </xf>
    <xf numFmtId="0" fontId="1" fillId="0" borderId="3" xfId="0" applyFont="1" applyBorder="1" applyAlignment="1">
      <alignment horizontal="center" vertical="center" wrapText="1"/>
    </xf>
    <xf numFmtId="0" fontId="1" fillId="0" borderId="5" xfId="0" applyFont="1" applyBorder="1" applyAlignment="1">
      <alignment horizontal="center" vertical="center" wrapText="1"/>
    </xf>
    <xf numFmtId="0" fontId="1" fillId="0" borderId="10" xfId="0" applyFont="1" applyBorder="1" applyAlignment="1">
      <alignment horizontal="center" vertical="center" wrapText="1"/>
    </xf>
    <xf numFmtId="0" fontId="1" fillId="0" borderId="6" xfId="0" applyFont="1" applyBorder="1" applyAlignment="1">
      <alignment horizontal="center" vertical="center"/>
    </xf>
    <xf numFmtId="0" fontId="1" fillId="0" borderId="11" xfId="0" applyFont="1" applyBorder="1" applyAlignment="1">
      <alignment horizontal="center" vertical="center"/>
    </xf>
    <xf numFmtId="0" fontId="3" fillId="0" borderId="7" xfId="0" applyFont="1" applyBorder="1" applyAlignment="1" applyProtection="1">
      <alignment horizontal="center" vertical="center"/>
      <protection locked="0"/>
    </xf>
    <xf numFmtId="0" fontId="3" fillId="0" borderId="7" xfId="0" applyFont="1" applyBorder="1" applyAlignment="1" applyProtection="1">
      <alignment horizontal="right" vertical="center"/>
      <protection locked="0"/>
    </xf>
    <xf numFmtId="0" fontId="1" fillId="0" borderId="0" xfId="0" applyFont="1" applyBorder="1" applyProtection="1">
      <protection locked="0"/>
    </xf>
    <xf numFmtId="0" fontId="4" fillId="0" borderId="0" xfId="0" applyFont="1" applyBorder="1" applyProtection="1">
      <protection locked="0"/>
    </xf>
    <xf numFmtId="0" fontId="1" fillId="0" borderId="3" xfId="0" applyFont="1" applyBorder="1" applyAlignment="1" applyProtection="1">
      <alignment horizontal="center" vertical="center"/>
      <protection locked="0"/>
    </xf>
    <xf numFmtId="0" fontId="1" fillId="0" borderId="4" xfId="0" applyFont="1" applyBorder="1" applyAlignment="1">
      <alignment horizontal="center" vertical="center" wrapText="1"/>
    </xf>
    <xf numFmtId="0" fontId="1" fillId="0" borderId="13" xfId="0" applyFont="1" applyBorder="1" applyAlignment="1">
      <alignment horizontal="center" vertical="center" wrapText="1"/>
    </xf>
    <xf numFmtId="0" fontId="1" fillId="0" borderId="13" xfId="0" applyFont="1" applyBorder="1" applyAlignment="1" applyProtection="1">
      <alignment horizontal="center" vertical="center"/>
      <protection locked="0"/>
    </xf>
    <xf numFmtId="0" fontId="1" fillId="0" borderId="11" xfId="0" applyFont="1" applyBorder="1" applyAlignment="1">
      <alignment horizontal="center" vertical="center" wrapText="1"/>
    </xf>
    <xf numFmtId="0" fontId="21" fillId="0" borderId="1" xfId="0" applyFont="1" applyBorder="1" applyAlignment="1">
      <alignment horizontal="center" vertical="center" wrapText="1"/>
    </xf>
    <xf numFmtId="0" fontId="1" fillId="0" borderId="11" xfId="0" applyFont="1" applyBorder="1" applyAlignment="1" applyProtection="1">
      <alignment horizontal="center" vertical="center" wrapText="1"/>
      <protection locked="0"/>
    </xf>
    <xf numFmtId="0" fontId="1" fillId="0" borderId="2" xfId="0" applyFont="1" applyBorder="1" applyAlignment="1" applyProtection="1">
      <alignment horizontal="center" vertical="center"/>
      <protection locked="0"/>
    </xf>
    <xf numFmtId="0" fontId="6" fillId="0" borderId="0" xfId="0" applyFont="1" applyBorder="1" applyAlignment="1">
      <alignment horizontal="center" vertical="top"/>
    </xf>
    <xf numFmtId="0" fontId="3" fillId="0" borderId="6" xfId="0" applyFont="1" applyBorder="1" applyAlignment="1">
      <alignment horizontal="left" vertical="center"/>
    </xf>
    <xf numFmtId="0" fontId="20" fillId="0" borderId="6" xfId="0" applyFont="1" applyBorder="1" applyAlignment="1">
      <alignment horizontal="center" vertical="center"/>
    </xf>
    <xf numFmtId="0" fontId="20" fillId="0" borderId="6" xfId="0" applyFont="1" applyBorder="1" applyAlignment="1">
      <alignment horizontal="left" vertical="center"/>
    </xf>
    <xf numFmtId="0" fontId="20" fillId="0" borderId="7" xfId="0" applyFont="1" applyBorder="1" applyAlignment="1">
      <alignment horizontal="left" vertical="center"/>
    </xf>
    <xf numFmtId="178" fontId="20" fillId="0" borderId="7" xfId="0" applyNumberFormat="1" applyFont="1" applyBorder="1" applyAlignment="1">
      <alignment horizontal="right" vertical="center"/>
    </xf>
    <xf numFmtId="0" fontId="5" fillId="0" borderId="6" xfId="0" applyFont="1" applyBorder="1" applyAlignment="1">
      <alignment horizontal="left" vertical="center"/>
    </xf>
    <xf numFmtId="0" fontId="20" fillId="0" borderId="6" xfId="0" applyFont="1" applyBorder="1" applyAlignment="1" applyProtection="1">
      <alignment horizontal="center" vertical="center"/>
      <protection locked="0"/>
    </xf>
  </cellXfs>
  <cellStyles count="57">
    <cellStyle name="常规" xfId="0" builtinId="0"/>
    <cellStyle name="货币[0]" xfId="1" builtinId="7"/>
    <cellStyle name="20% - 强调文字颜色 3" xfId="2" builtinId="38"/>
    <cellStyle name="输入" xfId="3" builtinId="20"/>
    <cellStyle name="货币" xfId="4" builtinId="4"/>
    <cellStyle name="千位分隔[0]" xfId="5" builtinId="6"/>
    <cellStyle name="DateTimeStyle" xf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DateStyle" xfId="13"/>
    <cellStyle name="已访问的超链接" xfId="14" builtinId="9"/>
    <cellStyle name="注释" xfId="15" builtinId="10"/>
    <cellStyle name="60% - 强调文字颜色 2" xfId="16" builtinId="36"/>
    <cellStyle name="标题 4" xfId="17" builtinId="19"/>
    <cellStyle name="警告文本" xfId="18" builtinId="11"/>
    <cellStyle name="标题" xfId="19" builtinId="15"/>
    <cellStyle name="解释性文本" xfId="20" builtinId="53"/>
    <cellStyle name="标题 1" xfId="21" builtinId="16"/>
    <cellStyle name="标题 2" xfId="22" builtinId="17"/>
    <cellStyle name="60% - 强调文字颜色 1" xfId="23" builtinId="32"/>
    <cellStyle name="标题 3" xfId="24" builtinId="18"/>
    <cellStyle name="60% - 强调文字颜色 4" xfId="25" builtinId="44"/>
    <cellStyle name="输出" xfId="26" builtinId="21"/>
    <cellStyle name="计算" xfId="27" builtinId="22"/>
    <cellStyle name="检查单元格" xfId="28" builtinId="23"/>
    <cellStyle name="20% - 强调文字颜色 6" xfId="29" builtinId="50"/>
    <cellStyle name="强调文字颜色 2" xfId="30" builtinId="33"/>
    <cellStyle name="链接单元格" xfId="31" builtinId="24"/>
    <cellStyle name="汇总" xfId="32" builtinId="25"/>
    <cellStyle name="好" xfId="33" builtinId="26"/>
    <cellStyle name="适中" xfId="34" builtinId="28"/>
    <cellStyle name="PercentStyle" xfId="35"/>
    <cellStyle name="20% - 强调文字颜色 5" xfId="36" builtinId="46"/>
    <cellStyle name="强调文字颜色 1" xfId="37" builtinId="29"/>
    <cellStyle name="20% - 强调文字颜色 1" xfId="38" builtinId="30"/>
    <cellStyle name="40% - 强调文字颜色 1" xfId="39" builtinId="31"/>
    <cellStyle name="20% - 强调文字颜色 2" xfId="40" builtinId="34"/>
    <cellStyle name="40% - 强调文字颜色 2" xfId="41" builtinId="35"/>
    <cellStyle name="强调文字颜色 3" xfId="42" builtinId="37"/>
    <cellStyle name="强调文字颜色 4" xfId="43" builtinId="41"/>
    <cellStyle name="20% - 强调文字颜色 4" xfId="44" builtinId="42"/>
    <cellStyle name="40% - 强调文字颜色 4" xfId="45" builtinId="43"/>
    <cellStyle name="强调文字颜色 5" xfId="46" builtinId="45"/>
    <cellStyle name="40% - 强调文字颜色 5" xfId="47" builtinId="47"/>
    <cellStyle name="60% - 强调文字颜色 5" xfId="48" builtinId="48"/>
    <cellStyle name="强调文字颜色 6" xfId="49" builtinId="49"/>
    <cellStyle name="40% - 强调文字颜色 6" xfId="50" builtinId="51"/>
    <cellStyle name="60% - 强调文字颜色 6" xfId="51" builtinId="52"/>
    <cellStyle name="NumberStyle" xfId="52"/>
    <cellStyle name="TextStyle" xfId="53"/>
    <cellStyle name="MoneyStyle" xfId="54"/>
    <cellStyle name="TimeStyle" xfId="55"/>
    <cellStyle name="IntegralNumberStyle" xfId="56"/>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haredStrings" Target="sharedStrings.xml"/><Relationship Id="rId2" Type="http://schemas.openxmlformats.org/officeDocument/2006/relationships/worksheet" Target="worksheets/sheet2.xml"/><Relationship Id="rId19" Type="http://schemas.openxmlformats.org/officeDocument/2006/relationships/styles" Target="style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主题​​">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D22"/>
  <sheetViews>
    <sheetView showZeros="0" workbookViewId="0">
      <pane ySplit="1" topLeftCell="A2" activePane="bottomLeft" state="frozen"/>
      <selection/>
      <selection pane="bottomLeft" activeCell="A1" sqref="A1"/>
    </sheetView>
  </sheetViews>
  <sheetFormatPr defaultColWidth="8" defaultRowHeight="14.25" customHeight="1" outlineLevelCol="3"/>
  <cols>
    <col min="1" max="1" width="39.575" customWidth="1"/>
    <col min="2" max="2" width="46.3166666666667" customWidth="1"/>
    <col min="3" max="3" width="40.425" customWidth="1"/>
    <col min="4" max="4" width="50.175" customWidth="1"/>
  </cols>
  <sheetData>
    <row r="1" customHeight="1" spans="1:4">
      <c r="A1" s="1"/>
      <c r="B1" s="1"/>
      <c r="C1" s="1"/>
      <c r="D1" s="1"/>
    </row>
    <row r="2" ht="12" customHeight="1" spans="4:4">
      <c r="D2" s="99" t="s">
        <v>0</v>
      </c>
    </row>
    <row r="3" ht="36" customHeight="1" spans="1:4">
      <c r="A3" s="45" t="s">
        <v>1</v>
      </c>
      <c r="B3" s="167"/>
      <c r="C3" s="167"/>
      <c r="D3" s="167"/>
    </row>
    <row r="4" ht="21" customHeight="1" spans="1:4">
      <c r="A4" s="91" t="str">
        <f>"单位名称："&amp;"云南省交通运输综合行政执法局"</f>
        <v>单位名称：云南省交通运输综合行政执法局</v>
      </c>
      <c r="B4" s="132"/>
      <c r="C4" s="132"/>
      <c r="D4" s="98" t="s">
        <v>2</v>
      </c>
    </row>
    <row r="5" ht="19.5" customHeight="1" spans="1:4">
      <c r="A5" s="11" t="s">
        <v>3</v>
      </c>
      <c r="B5" s="13"/>
      <c r="C5" s="11" t="s">
        <v>4</v>
      </c>
      <c r="D5" s="13"/>
    </row>
    <row r="6" ht="19.5" customHeight="1" spans="1:4">
      <c r="A6" s="16" t="s">
        <v>5</v>
      </c>
      <c r="B6" s="16" t="s">
        <v>6</v>
      </c>
      <c r="C6" s="16" t="s">
        <v>7</v>
      </c>
      <c r="D6" s="16" t="s">
        <v>6</v>
      </c>
    </row>
    <row r="7" ht="19.5" customHeight="1" spans="1:4">
      <c r="A7" s="19"/>
      <c r="B7" s="19"/>
      <c r="C7" s="19"/>
      <c r="D7" s="19"/>
    </row>
    <row r="8" ht="25.4" customHeight="1" spans="1:4">
      <c r="A8" s="143" t="s">
        <v>8</v>
      </c>
      <c r="B8" s="119">
        <v>33829386.05</v>
      </c>
      <c r="C8" s="24" t="str">
        <f>"一"&amp;"、"&amp;"社会保障和就业支出"</f>
        <v>一、社会保障和就业支出</v>
      </c>
      <c r="D8" s="119">
        <v>1835742.78</v>
      </c>
    </row>
    <row r="9" ht="25.4" customHeight="1" spans="1:4">
      <c r="A9" s="143" t="s">
        <v>9</v>
      </c>
      <c r="B9" s="119"/>
      <c r="C9" s="24" t="str">
        <f>"二"&amp;"、"&amp;"卫生健康支出"</f>
        <v>二、卫生健康支出</v>
      </c>
      <c r="D9" s="119">
        <v>2062718.22</v>
      </c>
    </row>
    <row r="10" ht="25.4" customHeight="1" spans="1:4">
      <c r="A10" s="143" t="s">
        <v>10</v>
      </c>
      <c r="B10" s="119"/>
      <c r="C10" s="24" t="str">
        <f>"三"&amp;"、"&amp;"交通运输支出"</f>
        <v>三、交通运输支出</v>
      </c>
      <c r="D10" s="119">
        <v>28825794.05</v>
      </c>
    </row>
    <row r="11" ht="25.4" customHeight="1" spans="1:4">
      <c r="A11" s="143" t="s">
        <v>11</v>
      </c>
      <c r="B11" s="90"/>
      <c r="C11" s="24" t="str">
        <f>"四"&amp;"、"&amp;"住房保障支出"</f>
        <v>四、住房保障支出</v>
      </c>
      <c r="D11" s="119">
        <v>1457863.92</v>
      </c>
    </row>
    <row r="12" ht="25.4" customHeight="1" spans="1:4">
      <c r="A12" s="143" t="s">
        <v>12</v>
      </c>
      <c r="B12" s="119"/>
      <c r="C12" s="24"/>
      <c r="D12" s="119"/>
    </row>
    <row r="13" ht="25.4" customHeight="1" spans="1:4">
      <c r="A13" s="143" t="s">
        <v>13</v>
      </c>
      <c r="B13" s="90"/>
      <c r="C13" s="24"/>
      <c r="D13" s="119"/>
    </row>
    <row r="14" ht="25.4" customHeight="1" spans="1:4">
      <c r="A14" s="143" t="s">
        <v>14</v>
      </c>
      <c r="B14" s="90"/>
      <c r="C14" s="24"/>
      <c r="D14" s="119"/>
    </row>
    <row r="15" ht="25.4" customHeight="1" spans="1:4">
      <c r="A15" s="143" t="s">
        <v>15</v>
      </c>
      <c r="B15" s="90"/>
      <c r="C15" s="24"/>
      <c r="D15" s="119"/>
    </row>
    <row r="16" ht="25.4" customHeight="1" spans="1:4">
      <c r="A16" s="168" t="s">
        <v>16</v>
      </c>
      <c r="B16" s="90"/>
      <c r="C16" s="24"/>
      <c r="D16" s="119"/>
    </row>
    <row r="17" ht="25.4" customHeight="1" spans="1:4">
      <c r="A17" s="168" t="s">
        <v>17</v>
      </c>
      <c r="B17" s="119"/>
      <c r="C17" s="24"/>
      <c r="D17" s="119"/>
    </row>
    <row r="18" ht="25.4" customHeight="1" spans="1:4">
      <c r="A18" s="169" t="s">
        <v>18</v>
      </c>
      <c r="B18" s="139">
        <v>33829386.05</v>
      </c>
      <c r="C18" s="140" t="s">
        <v>19</v>
      </c>
      <c r="D18" s="139">
        <v>34182118.97</v>
      </c>
    </row>
    <row r="19" ht="25.4" customHeight="1" spans="1:4">
      <c r="A19" s="170" t="s">
        <v>20</v>
      </c>
      <c r="B19" s="139">
        <v>352732.92</v>
      </c>
      <c r="C19" s="171" t="s">
        <v>21</v>
      </c>
      <c r="D19" s="172"/>
    </row>
    <row r="20" ht="25.4" customHeight="1" spans="1:4">
      <c r="A20" s="173" t="s">
        <v>22</v>
      </c>
      <c r="B20" s="119">
        <v>352732.92</v>
      </c>
      <c r="C20" s="141" t="s">
        <v>22</v>
      </c>
      <c r="D20" s="90"/>
    </row>
    <row r="21" ht="25.4" customHeight="1" spans="1:4">
      <c r="A21" s="173" t="s">
        <v>23</v>
      </c>
      <c r="B21" s="119"/>
      <c r="C21" s="141" t="s">
        <v>24</v>
      </c>
      <c r="D21" s="90"/>
    </row>
    <row r="22" ht="25.4" customHeight="1" spans="1:4">
      <c r="A22" s="174" t="s">
        <v>25</v>
      </c>
      <c r="B22" s="139">
        <v>34182118.97</v>
      </c>
      <c r="C22" s="140" t="s">
        <v>26</v>
      </c>
      <c r="D22" s="135">
        <v>34182118.97</v>
      </c>
    </row>
  </sheetData>
  <mergeCells count="8">
    <mergeCell ref="A3:D3"/>
    <mergeCell ref="A4:B4"/>
    <mergeCell ref="A5:B5"/>
    <mergeCell ref="C5:D5"/>
    <mergeCell ref="A6:A7"/>
    <mergeCell ref="B6:B7"/>
    <mergeCell ref="C6:C7"/>
    <mergeCell ref="D6:D7"/>
  </mergeCells>
  <pageMargins left="0.75" right="0.75" top="1" bottom="1" header="0.5" footer="0.5"/>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S10"/>
  <sheetViews>
    <sheetView showZeros="0" workbookViewId="0">
      <pane ySplit="1" topLeftCell="A2" activePane="bottomLeft" state="frozen"/>
      <selection/>
      <selection pane="bottomLeft" activeCell="A1" sqref="A1"/>
    </sheetView>
  </sheetViews>
  <sheetFormatPr defaultColWidth="8" defaultRowHeight="14.25" customHeight="1"/>
  <cols>
    <col min="1" max="1" width="21.1416666666667" customWidth="1"/>
    <col min="2" max="2" width="35.2833333333333" customWidth="1"/>
    <col min="3" max="19" width="16.175" customWidth="1"/>
  </cols>
  <sheetData>
    <row r="1" customHeight="1" spans="1:19">
      <c r="A1" s="1"/>
      <c r="B1" s="1"/>
      <c r="C1" s="1"/>
      <c r="D1" s="1"/>
      <c r="E1" s="1"/>
      <c r="F1" s="1"/>
      <c r="G1" s="1"/>
      <c r="H1" s="1"/>
      <c r="I1" s="1"/>
      <c r="J1" s="1"/>
      <c r="K1" s="1"/>
      <c r="L1" s="1"/>
      <c r="M1" s="1"/>
      <c r="N1" s="1"/>
      <c r="O1" s="1"/>
      <c r="P1" s="1"/>
      <c r="Q1" s="1"/>
      <c r="R1" s="1"/>
      <c r="S1" s="1"/>
    </row>
    <row r="2" ht="12" customHeight="1" spans="1:18">
      <c r="A2" s="145"/>
      <c r="J2" s="157"/>
      <c r="R2" s="3" t="s">
        <v>27</v>
      </c>
    </row>
    <row r="3" ht="36" customHeight="1" spans="1:19">
      <c r="A3" s="146" t="s">
        <v>28</v>
      </c>
      <c r="B3" s="28"/>
      <c r="C3" s="28"/>
      <c r="D3" s="28"/>
      <c r="E3" s="28"/>
      <c r="F3" s="28"/>
      <c r="G3" s="28"/>
      <c r="H3" s="28"/>
      <c r="I3" s="28"/>
      <c r="J3" s="46"/>
      <c r="K3" s="28"/>
      <c r="L3" s="28"/>
      <c r="M3" s="28"/>
      <c r="N3" s="28"/>
      <c r="O3" s="28"/>
      <c r="P3" s="28"/>
      <c r="Q3" s="28"/>
      <c r="R3" s="28"/>
      <c r="S3" s="28"/>
    </row>
    <row r="4" ht="20.25" customHeight="1" spans="1:19">
      <c r="A4" s="91" t="str">
        <f>"单位名称："&amp;"云南省交通运输综合行政执法局"</f>
        <v>单位名称：云南省交通运输综合行政执法局</v>
      </c>
      <c r="B4" s="7"/>
      <c r="C4" s="7"/>
      <c r="D4" s="7"/>
      <c r="E4" s="7"/>
      <c r="F4" s="7"/>
      <c r="G4" s="7"/>
      <c r="H4" s="7"/>
      <c r="I4" s="7"/>
      <c r="J4" s="158"/>
      <c r="K4" s="7"/>
      <c r="L4" s="7"/>
      <c r="M4" s="7"/>
      <c r="N4" s="8"/>
      <c r="O4" s="8"/>
      <c r="P4" s="8"/>
      <c r="Q4" s="8"/>
      <c r="R4" s="8" t="s">
        <v>2</v>
      </c>
      <c r="S4" s="8" t="s">
        <v>2</v>
      </c>
    </row>
    <row r="5" ht="18.75" customHeight="1" spans="1:19">
      <c r="A5" s="147" t="s">
        <v>29</v>
      </c>
      <c r="B5" s="148" t="s">
        <v>30</v>
      </c>
      <c r="C5" s="148" t="s">
        <v>31</v>
      </c>
      <c r="D5" s="149" t="s">
        <v>32</v>
      </c>
      <c r="E5" s="150"/>
      <c r="F5" s="150"/>
      <c r="G5" s="150"/>
      <c r="H5" s="150"/>
      <c r="I5" s="150"/>
      <c r="J5" s="159"/>
      <c r="K5" s="150"/>
      <c r="L5" s="150"/>
      <c r="M5" s="150"/>
      <c r="N5" s="160"/>
      <c r="O5" s="160" t="s">
        <v>20</v>
      </c>
      <c r="P5" s="160"/>
      <c r="Q5" s="160"/>
      <c r="R5" s="160"/>
      <c r="S5" s="160"/>
    </row>
    <row r="6" ht="18" customHeight="1" spans="1:19">
      <c r="A6" s="151"/>
      <c r="B6" s="152"/>
      <c r="C6" s="152"/>
      <c r="D6" s="152" t="s">
        <v>33</v>
      </c>
      <c r="E6" s="152" t="s">
        <v>34</v>
      </c>
      <c r="F6" s="152" t="s">
        <v>35</v>
      </c>
      <c r="G6" s="152" t="s">
        <v>36</v>
      </c>
      <c r="H6" s="152" t="s">
        <v>37</v>
      </c>
      <c r="I6" s="161" t="s">
        <v>38</v>
      </c>
      <c r="J6" s="162"/>
      <c r="K6" s="161" t="s">
        <v>39</v>
      </c>
      <c r="L6" s="161" t="s">
        <v>40</v>
      </c>
      <c r="M6" s="161" t="s">
        <v>41</v>
      </c>
      <c r="N6" s="163" t="s">
        <v>42</v>
      </c>
      <c r="O6" s="164" t="s">
        <v>33</v>
      </c>
      <c r="P6" s="164" t="s">
        <v>34</v>
      </c>
      <c r="Q6" s="164" t="s">
        <v>35</v>
      </c>
      <c r="R6" s="164" t="s">
        <v>36</v>
      </c>
      <c r="S6" s="164" t="s">
        <v>43</v>
      </c>
    </row>
    <row r="7" ht="29.25" customHeight="1" spans="1:19">
      <c r="A7" s="153"/>
      <c r="B7" s="154"/>
      <c r="C7" s="154"/>
      <c r="D7" s="154"/>
      <c r="E7" s="154"/>
      <c r="F7" s="154"/>
      <c r="G7" s="154"/>
      <c r="H7" s="154"/>
      <c r="I7" s="165" t="s">
        <v>33</v>
      </c>
      <c r="J7" s="165" t="s">
        <v>44</v>
      </c>
      <c r="K7" s="165" t="s">
        <v>39</v>
      </c>
      <c r="L7" s="165" t="s">
        <v>40</v>
      </c>
      <c r="M7" s="165" t="s">
        <v>41</v>
      </c>
      <c r="N7" s="165" t="s">
        <v>42</v>
      </c>
      <c r="O7" s="165"/>
      <c r="P7" s="165"/>
      <c r="Q7" s="165"/>
      <c r="R7" s="165"/>
      <c r="S7" s="165"/>
    </row>
    <row r="8" ht="16.5" customHeight="1" spans="1:19">
      <c r="A8" s="129">
        <v>1</v>
      </c>
      <c r="B8" s="20">
        <v>2</v>
      </c>
      <c r="C8" s="20">
        <v>3</v>
      </c>
      <c r="D8" s="20">
        <v>4</v>
      </c>
      <c r="E8" s="129">
        <v>5</v>
      </c>
      <c r="F8" s="20">
        <v>6</v>
      </c>
      <c r="G8" s="20">
        <v>7</v>
      </c>
      <c r="H8" s="129">
        <v>8</v>
      </c>
      <c r="I8" s="20">
        <v>9</v>
      </c>
      <c r="J8" s="35">
        <v>10</v>
      </c>
      <c r="K8" s="35">
        <v>11</v>
      </c>
      <c r="L8" s="166">
        <v>12</v>
      </c>
      <c r="M8" s="35">
        <v>13</v>
      </c>
      <c r="N8" s="35">
        <v>14</v>
      </c>
      <c r="O8" s="35">
        <v>15</v>
      </c>
      <c r="P8" s="35">
        <v>16</v>
      </c>
      <c r="Q8" s="35">
        <v>17</v>
      </c>
      <c r="R8" s="35">
        <v>18</v>
      </c>
      <c r="S8" s="35">
        <v>19</v>
      </c>
    </row>
    <row r="9" ht="31.4" customHeight="1" spans="1:19">
      <c r="A9" s="30" t="s">
        <v>45</v>
      </c>
      <c r="B9" s="30" t="s">
        <v>46</v>
      </c>
      <c r="C9" s="23">
        <v>34182118.97</v>
      </c>
      <c r="D9" s="119">
        <v>33829386.05</v>
      </c>
      <c r="E9" s="90">
        <v>33829386.05</v>
      </c>
      <c r="F9" s="90"/>
      <c r="G9" s="90"/>
      <c r="H9" s="90"/>
      <c r="I9" s="90"/>
      <c r="J9" s="90"/>
      <c r="K9" s="90"/>
      <c r="L9" s="90"/>
      <c r="M9" s="90"/>
      <c r="N9" s="90"/>
      <c r="O9" s="90">
        <v>352732.92</v>
      </c>
      <c r="P9" s="90">
        <v>352732.92</v>
      </c>
      <c r="Q9" s="90"/>
      <c r="R9" s="90"/>
      <c r="S9" s="90"/>
    </row>
    <row r="10" ht="16.5" customHeight="1" spans="1:19">
      <c r="A10" s="155" t="s">
        <v>31</v>
      </c>
      <c r="B10" s="156"/>
      <c r="C10" s="119">
        <v>34182118.97</v>
      </c>
      <c r="D10" s="119">
        <v>33829386.05</v>
      </c>
      <c r="E10" s="90">
        <v>33829386.05</v>
      </c>
      <c r="F10" s="90"/>
      <c r="G10" s="90"/>
      <c r="H10" s="90"/>
      <c r="I10" s="90"/>
      <c r="J10" s="90"/>
      <c r="K10" s="90"/>
      <c r="L10" s="90"/>
      <c r="M10" s="90"/>
      <c r="N10" s="90"/>
      <c r="O10" s="90">
        <v>352732.92</v>
      </c>
      <c r="P10" s="90">
        <v>352732.92</v>
      </c>
      <c r="Q10" s="90"/>
      <c r="R10" s="90"/>
      <c r="S10" s="90"/>
    </row>
  </sheetData>
  <mergeCells count="20">
    <mergeCell ref="R2:S2"/>
    <mergeCell ref="A3:S3"/>
    <mergeCell ref="A4:D4"/>
    <mergeCell ref="R4:S4"/>
    <mergeCell ref="D5:N5"/>
    <mergeCell ref="O5:S5"/>
    <mergeCell ref="I6:N6"/>
    <mergeCell ref="A5:A7"/>
    <mergeCell ref="B5:B7"/>
    <mergeCell ref="C5:C7"/>
    <mergeCell ref="D6:D7"/>
    <mergeCell ref="E6:E7"/>
    <mergeCell ref="F6:F7"/>
    <mergeCell ref="G6:G7"/>
    <mergeCell ref="H6:H7"/>
    <mergeCell ref="O6:O7"/>
    <mergeCell ref="P6:P7"/>
    <mergeCell ref="Q6:Q7"/>
    <mergeCell ref="R6:R7"/>
    <mergeCell ref="S6:S7"/>
  </mergeCells>
  <pageMargins left="0.75" right="0.75" top="1" bottom="1" header="0.5" footer="0.5"/>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O27"/>
  <sheetViews>
    <sheetView showZeros="0" workbookViewId="0">
      <pane ySplit="1" topLeftCell="A2" activePane="bottomLeft" state="frozen"/>
      <selection/>
      <selection pane="bottomLeft" activeCell="A1" sqref="A1"/>
    </sheetView>
  </sheetViews>
  <sheetFormatPr defaultColWidth="9.14166666666667" defaultRowHeight="14.25" customHeight="1"/>
  <cols>
    <col min="1" max="1" width="14.2833333333333" customWidth="1"/>
    <col min="2" max="2" width="32.575" customWidth="1"/>
    <col min="3" max="6" width="18.85" customWidth="1"/>
    <col min="7" max="7" width="21.2833333333333" customWidth="1"/>
    <col min="8" max="9" width="18.85" customWidth="1"/>
    <col min="10" max="10" width="17.85" customWidth="1"/>
    <col min="11" max="15" width="18.85" customWidth="1"/>
  </cols>
  <sheetData>
    <row r="1" customHeight="1" spans="1:15">
      <c r="A1" s="1"/>
      <c r="B1" s="1"/>
      <c r="C1" s="1"/>
      <c r="D1" s="1"/>
      <c r="E1" s="1"/>
      <c r="F1" s="1"/>
      <c r="G1" s="1"/>
      <c r="H1" s="1"/>
      <c r="I1" s="1"/>
      <c r="J1" s="1"/>
      <c r="K1" s="1"/>
      <c r="L1" s="1"/>
      <c r="M1" s="1"/>
      <c r="N1" s="1"/>
      <c r="O1" s="1"/>
    </row>
    <row r="2" ht="15.75" customHeight="1" spans="15:15">
      <c r="O2" s="55" t="s">
        <v>47</v>
      </c>
    </row>
    <row r="3" ht="28.5" customHeight="1" spans="1:15">
      <c r="A3" s="28" t="s">
        <v>48</v>
      </c>
      <c r="B3" s="28"/>
      <c r="C3" s="28"/>
      <c r="D3" s="28"/>
      <c r="E3" s="28"/>
      <c r="F3" s="28"/>
      <c r="G3" s="28"/>
      <c r="H3" s="28"/>
      <c r="I3" s="28"/>
      <c r="J3" s="28"/>
      <c r="K3" s="28"/>
      <c r="L3" s="28"/>
      <c r="M3" s="28"/>
      <c r="N3" s="28"/>
      <c r="O3" s="28"/>
    </row>
    <row r="4" ht="15" customHeight="1" spans="1:15">
      <c r="A4" s="100" t="str">
        <f>"单位名称："&amp;"云南省交通运输综合行政执法局"</f>
        <v>单位名称：云南省交通运输综合行政执法局</v>
      </c>
      <c r="B4" s="101"/>
      <c r="C4" s="58"/>
      <c r="D4" s="58"/>
      <c r="E4" s="58"/>
      <c r="F4" s="58"/>
      <c r="G4" s="7"/>
      <c r="H4" s="58"/>
      <c r="I4" s="58"/>
      <c r="J4" s="7"/>
      <c r="K4" s="58"/>
      <c r="L4" s="58"/>
      <c r="M4" s="7"/>
      <c r="N4" s="7"/>
      <c r="O4" s="102" t="s">
        <v>2</v>
      </c>
    </row>
    <row r="5" ht="18.75" customHeight="1" spans="1:15">
      <c r="A5" s="10" t="s">
        <v>49</v>
      </c>
      <c r="B5" s="10" t="s">
        <v>50</v>
      </c>
      <c r="C5" s="16" t="s">
        <v>31</v>
      </c>
      <c r="D5" s="62" t="s">
        <v>34</v>
      </c>
      <c r="E5" s="62"/>
      <c r="F5" s="62"/>
      <c r="G5" s="144" t="s">
        <v>35</v>
      </c>
      <c r="H5" s="10" t="s">
        <v>36</v>
      </c>
      <c r="I5" s="10" t="s">
        <v>51</v>
      </c>
      <c r="J5" s="11" t="s">
        <v>52</v>
      </c>
      <c r="K5" s="68" t="s">
        <v>53</v>
      </c>
      <c r="L5" s="68" t="s">
        <v>54</v>
      </c>
      <c r="M5" s="68" t="s">
        <v>55</v>
      </c>
      <c r="N5" s="68" t="s">
        <v>56</v>
      </c>
      <c r="O5" s="85" t="s">
        <v>57</v>
      </c>
    </row>
    <row r="6" ht="30" customHeight="1" spans="1:15">
      <c r="A6" s="19"/>
      <c r="B6" s="19"/>
      <c r="C6" s="19"/>
      <c r="D6" s="62" t="s">
        <v>33</v>
      </c>
      <c r="E6" s="62" t="s">
        <v>58</v>
      </c>
      <c r="F6" s="62" t="s">
        <v>59</v>
      </c>
      <c r="G6" s="19"/>
      <c r="H6" s="19"/>
      <c r="I6" s="19"/>
      <c r="J6" s="62" t="s">
        <v>33</v>
      </c>
      <c r="K6" s="89" t="s">
        <v>53</v>
      </c>
      <c r="L6" s="89" t="s">
        <v>54</v>
      </c>
      <c r="M6" s="89" t="s">
        <v>55</v>
      </c>
      <c r="N6" s="89" t="s">
        <v>56</v>
      </c>
      <c r="O6" s="89" t="s">
        <v>57</v>
      </c>
    </row>
    <row r="7" ht="16.5" customHeight="1" spans="1:15">
      <c r="A7" s="62">
        <v>1</v>
      </c>
      <c r="B7" s="62">
        <v>2</v>
      </c>
      <c r="C7" s="62">
        <v>3</v>
      </c>
      <c r="D7" s="62">
        <v>4</v>
      </c>
      <c r="E7" s="62">
        <v>5</v>
      </c>
      <c r="F7" s="62">
        <v>6</v>
      </c>
      <c r="G7" s="62">
        <v>7</v>
      </c>
      <c r="H7" s="48">
        <v>8</v>
      </c>
      <c r="I7" s="48">
        <v>9</v>
      </c>
      <c r="J7" s="48">
        <v>10</v>
      </c>
      <c r="K7" s="48">
        <v>11</v>
      </c>
      <c r="L7" s="48">
        <v>12</v>
      </c>
      <c r="M7" s="48">
        <v>13</v>
      </c>
      <c r="N7" s="48">
        <v>14</v>
      </c>
      <c r="O7" s="62">
        <v>15</v>
      </c>
    </row>
    <row r="8" ht="20.25" customHeight="1" spans="1:15">
      <c r="A8" s="30" t="s">
        <v>60</v>
      </c>
      <c r="B8" s="30" t="s">
        <v>61</v>
      </c>
      <c r="C8" s="119">
        <v>1835742.78</v>
      </c>
      <c r="D8" s="119">
        <v>1835742.78</v>
      </c>
      <c r="E8" s="119">
        <v>1835742.78</v>
      </c>
      <c r="F8" s="119"/>
      <c r="G8" s="90"/>
      <c r="H8" s="119"/>
      <c r="I8" s="119"/>
      <c r="J8" s="119"/>
      <c r="K8" s="119"/>
      <c r="L8" s="119"/>
      <c r="M8" s="90"/>
      <c r="N8" s="119"/>
      <c r="O8" s="119"/>
    </row>
    <row r="9" ht="20.25" customHeight="1" spans="1:15">
      <c r="A9" s="127" t="s">
        <v>62</v>
      </c>
      <c r="B9" s="127" t="s">
        <v>63</v>
      </c>
      <c r="C9" s="119">
        <v>1818317.6</v>
      </c>
      <c r="D9" s="119">
        <v>1818317.6</v>
      </c>
      <c r="E9" s="119">
        <v>1818317.6</v>
      </c>
      <c r="F9" s="119"/>
      <c r="G9" s="90"/>
      <c r="H9" s="119"/>
      <c r="I9" s="119"/>
      <c r="J9" s="119"/>
      <c r="K9" s="119"/>
      <c r="L9" s="119"/>
      <c r="M9" s="90"/>
      <c r="N9" s="119"/>
      <c r="O9" s="119"/>
    </row>
    <row r="10" ht="20.25" customHeight="1" spans="1:15">
      <c r="A10" s="128" t="s">
        <v>64</v>
      </c>
      <c r="B10" s="128" t="s">
        <v>65</v>
      </c>
      <c r="C10" s="119">
        <v>35100</v>
      </c>
      <c r="D10" s="119">
        <v>35100</v>
      </c>
      <c r="E10" s="119">
        <v>35100</v>
      </c>
      <c r="F10" s="119"/>
      <c r="G10" s="90"/>
      <c r="H10" s="119"/>
      <c r="I10" s="119"/>
      <c r="J10" s="119"/>
      <c r="K10" s="119"/>
      <c r="L10" s="119"/>
      <c r="M10" s="90"/>
      <c r="N10" s="119"/>
      <c r="O10" s="119"/>
    </row>
    <row r="11" ht="20.25" customHeight="1" spans="1:15">
      <c r="A11" s="128" t="s">
        <v>66</v>
      </c>
      <c r="B11" s="128" t="s">
        <v>67</v>
      </c>
      <c r="C11" s="119">
        <v>1783217.6</v>
      </c>
      <c r="D11" s="119">
        <v>1783217.6</v>
      </c>
      <c r="E11" s="119">
        <v>1783217.6</v>
      </c>
      <c r="F11" s="119"/>
      <c r="G11" s="90"/>
      <c r="H11" s="119"/>
      <c r="I11" s="119"/>
      <c r="J11" s="119"/>
      <c r="K11" s="119"/>
      <c r="L11" s="119"/>
      <c r="M11" s="90"/>
      <c r="N11" s="119"/>
      <c r="O11" s="119"/>
    </row>
    <row r="12" ht="20.25" customHeight="1" spans="1:15">
      <c r="A12" s="127" t="s">
        <v>68</v>
      </c>
      <c r="B12" s="127" t="s">
        <v>69</v>
      </c>
      <c r="C12" s="119">
        <v>17425.18</v>
      </c>
      <c r="D12" s="119">
        <v>17425.18</v>
      </c>
      <c r="E12" s="119">
        <v>17425.18</v>
      </c>
      <c r="F12" s="119"/>
      <c r="G12" s="90"/>
      <c r="H12" s="119"/>
      <c r="I12" s="119"/>
      <c r="J12" s="119"/>
      <c r="K12" s="119"/>
      <c r="L12" s="119"/>
      <c r="M12" s="90"/>
      <c r="N12" s="119"/>
      <c r="O12" s="119"/>
    </row>
    <row r="13" ht="20.25" customHeight="1" spans="1:15">
      <c r="A13" s="128" t="s">
        <v>70</v>
      </c>
      <c r="B13" s="128" t="s">
        <v>69</v>
      </c>
      <c r="C13" s="119">
        <v>17425.18</v>
      </c>
      <c r="D13" s="119">
        <v>17425.18</v>
      </c>
      <c r="E13" s="119">
        <v>17425.18</v>
      </c>
      <c r="F13" s="119"/>
      <c r="G13" s="90"/>
      <c r="H13" s="119"/>
      <c r="I13" s="119"/>
      <c r="J13" s="119"/>
      <c r="K13" s="119"/>
      <c r="L13" s="119"/>
      <c r="M13" s="90"/>
      <c r="N13" s="119"/>
      <c r="O13" s="119"/>
    </row>
    <row r="14" ht="20.25" customHeight="1" spans="1:15">
      <c r="A14" s="30" t="s">
        <v>71</v>
      </c>
      <c r="B14" s="30" t="s">
        <v>72</v>
      </c>
      <c r="C14" s="119">
        <v>2062718.22</v>
      </c>
      <c r="D14" s="119">
        <v>2062718.22</v>
      </c>
      <c r="E14" s="119">
        <v>2062718.22</v>
      </c>
      <c r="F14" s="119"/>
      <c r="G14" s="90"/>
      <c r="H14" s="119"/>
      <c r="I14" s="119"/>
      <c r="J14" s="119"/>
      <c r="K14" s="119"/>
      <c r="L14" s="119"/>
      <c r="M14" s="90"/>
      <c r="N14" s="119"/>
      <c r="O14" s="119"/>
    </row>
    <row r="15" ht="20.25" customHeight="1" spans="1:15">
      <c r="A15" s="127" t="s">
        <v>73</v>
      </c>
      <c r="B15" s="127" t="s">
        <v>74</v>
      </c>
      <c r="C15" s="119">
        <v>2062718.22</v>
      </c>
      <c r="D15" s="119">
        <v>2062718.22</v>
      </c>
      <c r="E15" s="119">
        <v>2062718.22</v>
      </c>
      <c r="F15" s="119"/>
      <c r="G15" s="90"/>
      <c r="H15" s="119"/>
      <c r="I15" s="119"/>
      <c r="J15" s="119"/>
      <c r="K15" s="119"/>
      <c r="L15" s="119"/>
      <c r="M15" s="90"/>
      <c r="N15" s="119"/>
      <c r="O15" s="119"/>
    </row>
    <row r="16" ht="20.25" customHeight="1" spans="1:15">
      <c r="A16" s="128" t="s">
        <v>75</v>
      </c>
      <c r="B16" s="128" t="s">
        <v>76</v>
      </c>
      <c r="C16" s="119">
        <v>1203671.88</v>
      </c>
      <c r="D16" s="119">
        <v>1203671.88</v>
      </c>
      <c r="E16" s="119">
        <v>1203671.88</v>
      </c>
      <c r="F16" s="119"/>
      <c r="G16" s="90"/>
      <c r="H16" s="119"/>
      <c r="I16" s="119"/>
      <c r="J16" s="119"/>
      <c r="K16" s="119"/>
      <c r="L16" s="119"/>
      <c r="M16" s="90"/>
      <c r="N16" s="119"/>
      <c r="O16" s="119"/>
    </row>
    <row r="17" ht="20.25" customHeight="1" spans="1:15">
      <c r="A17" s="128" t="s">
        <v>77</v>
      </c>
      <c r="B17" s="128" t="s">
        <v>78</v>
      </c>
      <c r="C17" s="119">
        <v>803276.34</v>
      </c>
      <c r="D17" s="119">
        <v>803276.34</v>
      </c>
      <c r="E17" s="119">
        <v>803276.34</v>
      </c>
      <c r="F17" s="119"/>
      <c r="G17" s="90"/>
      <c r="H17" s="119"/>
      <c r="I17" s="119"/>
      <c r="J17" s="119"/>
      <c r="K17" s="119"/>
      <c r="L17" s="119"/>
      <c r="M17" s="90"/>
      <c r="N17" s="119"/>
      <c r="O17" s="119"/>
    </row>
    <row r="18" ht="20.25" customHeight="1" spans="1:15">
      <c r="A18" s="128" t="s">
        <v>79</v>
      </c>
      <c r="B18" s="128" t="s">
        <v>80</v>
      </c>
      <c r="C18" s="119">
        <v>55770</v>
      </c>
      <c r="D18" s="119">
        <v>55770</v>
      </c>
      <c r="E18" s="119">
        <v>55770</v>
      </c>
      <c r="F18" s="119"/>
      <c r="G18" s="90"/>
      <c r="H18" s="119"/>
      <c r="I18" s="119"/>
      <c r="J18" s="119"/>
      <c r="K18" s="119"/>
      <c r="L18" s="119"/>
      <c r="M18" s="90"/>
      <c r="N18" s="119"/>
      <c r="O18" s="119"/>
    </row>
    <row r="19" ht="20.25" customHeight="1" spans="1:15">
      <c r="A19" s="30" t="s">
        <v>81</v>
      </c>
      <c r="B19" s="30" t="s">
        <v>82</v>
      </c>
      <c r="C19" s="119">
        <v>28825794.05</v>
      </c>
      <c r="D19" s="119">
        <v>28825794.05</v>
      </c>
      <c r="E19" s="119">
        <v>14598751.13</v>
      </c>
      <c r="F19" s="119">
        <v>14227042.92</v>
      </c>
      <c r="G19" s="90"/>
      <c r="H19" s="119"/>
      <c r="I19" s="119"/>
      <c r="J19" s="119"/>
      <c r="K19" s="119"/>
      <c r="L19" s="119"/>
      <c r="M19" s="90"/>
      <c r="N19" s="119"/>
      <c r="O19" s="119"/>
    </row>
    <row r="20" ht="20.25" customHeight="1" spans="1:15">
      <c r="A20" s="127" t="s">
        <v>83</v>
      </c>
      <c r="B20" s="127" t="s">
        <v>84</v>
      </c>
      <c r="C20" s="119">
        <v>28825794.05</v>
      </c>
      <c r="D20" s="119">
        <v>28825794.05</v>
      </c>
      <c r="E20" s="119">
        <v>14598751.13</v>
      </c>
      <c r="F20" s="119">
        <v>14227042.92</v>
      </c>
      <c r="G20" s="90"/>
      <c r="H20" s="119"/>
      <c r="I20" s="119"/>
      <c r="J20" s="119"/>
      <c r="K20" s="119"/>
      <c r="L20" s="119"/>
      <c r="M20" s="90"/>
      <c r="N20" s="119"/>
      <c r="O20" s="119"/>
    </row>
    <row r="21" ht="20.25" customHeight="1" spans="1:15">
      <c r="A21" s="128" t="s">
        <v>85</v>
      </c>
      <c r="B21" s="128" t="s">
        <v>86</v>
      </c>
      <c r="C21" s="119">
        <v>3352800</v>
      </c>
      <c r="D21" s="119">
        <v>3352800</v>
      </c>
      <c r="E21" s="119"/>
      <c r="F21" s="119">
        <v>3352800</v>
      </c>
      <c r="G21" s="90"/>
      <c r="H21" s="119"/>
      <c r="I21" s="119"/>
      <c r="J21" s="119"/>
      <c r="K21" s="119"/>
      <c r="L21" s="119"/>
      <c r="M21" s="90"/>
      <c r="N21" s="119"/>
      <c r="O21" s="119"/>
    </row>
    <row r="22" ht="20.25" customHeight="1" spans="1:15">
      <c r="A22" s="128" t="s">
        <v>87</v>
      </c>
      <c r="B22" s="128" t="s">
        <v>88</v>
      </c>
      <c r="C22" s="119">
        <v>9521510</v>
      </c>
      <c r="D22" s="119">
        <v>9521510</v>
      </c>
      <c r="E22" s="119"/>
      <c r="F22" s="119">
        <v>9521510</v>
      </c>
      <c r="G22" s="90"/>
      <c r="H22" s="119"/>
      <c r="I22" s="119"/>
      <c r="J22" s="119"/>
      <c r="K22" s="119"/>
      <c r="L22" s="119"/>
      <c r="M22" s="90"/>
      <c r="N22" s="119"/>
      <c r="O22" s="119"/>
    </row>
    <row r="23" ht="20.25" customHeight="1" spans="1:15">
      <c r="A23" s="128" t="s">
        <v>89</v>
      </c>
      <c r="B23" s="128" t="s">
        <v>90</v>
      </c>
      <c r="C23" s="119">
        <v>15951484.05</v>
      </c>
      <c r="D23" s="119">
        <v>15951484.05</v>
      </c>
      <c r="E23" s="119">
        <v>14598751.13</v>
      </c>
      <c r="F23" s="119">
        <v>1352732.92</v>
      </c>
      <c r="G23" s="90"/>
      <c r="H23" s="119"/>
      <c r="I23" s="119"/>
      <c r="J23" s="119"/>
      <c r="K23" s="119"/>
      <c r="L23" s="119"/>
      <c r="M23" s="90"/>
      <c r="N23" s="119"/>
      <c r="O23" s="119"/>
    </row>
    <row r="24" ht="20.25" customHeight="1" spans="1:15">
      <c r="A24" s="30" t="s">
        <v>91</v>
      </c>
      <c r="B24" s="30" t="s">
        <v>92</v>
      </c>
      <c r="C24" s="119">
        <v>1457863.92</v>
      </c>
      <c r="D24" s="119">
        <v>1457863.92</v>
      </c>
      <c r="E24" s="119">
        <v>1457863.92</v>
      </c>
      <c r="F24" s="119"/>
      <c r="G24" s="90"/>
      <c r="H24" s="119"/>
      <c r="I24" s="119"/>
      <c r="J24" s="119"/>
      <c r="K24" s="119"/>
      <c r="L24" s="119"/>
      <c r="M24" s="90"/>
      <c r="N24" s="119"/>
      <c r="O24" s="119"/>
    </row>
    <row r="25" ht="20.25" customHeight="1" spans="1:15">
      <c r="A25" s="127" t="s">
        <v>93</v>
      </c>
      <c r="B25" s="127" t="s">
        <v>94</v>
      </c>
      <c r="C25" s="119">
        <v>1457863.92</v>
      </c>
      <c r="D25" s="119">
        <v>1457863.92</v>
      </c>
      <c r="E25" s="119">
        <v>1457863.92</v>
      </c>
      <c r="F25" s="119"/>
      <c r="G25" s="90"/>
      <c r="H25" s="119"/>
      <c r="I25" s="119"/>
      <c r="J25" s="119"/>
      <c r="K25" s="119"/>
      <c r="L25" s="119"/>
      <c r="M25" s="90"/>
      <c r="N25" s="119"/>
      <c r="O25" s="119"/>
    </row>
    <row r="26" ht="20.25" customHeight="1" spans="1:15">
      <c r="A26" s="128" t="s">
        <v>95</v>
      </c>
      <c r="B26" s="128" t="s">
        <v>96</v>
      </c>
      <c r="C26" s="119">
        <v>1457863.92</v>
      </c>
      <c r="D26" s="119">
        <v>1457863.92</v>
      </c>
      <c r="E26" s="119">
        <v>1457863.92</v>
      </c>
      <c r="F26" s="119"/>
      <c r="G26" s="90"/>
      <c r="H26" s="119"/>
      <c r="I26" s="119"/>
      <c r="J26" s="119"/>
      <c r="K26" s="119"/>
      <c r="L26" s="119"/>
      <c r="M26" s="90"/>
      <c r="N26" s="119"/>
      <c r="O26" s="119"/>
    </row>
    <row r="27" ht="17.25" customHeight="1" spans="1:15">
      <c r="A27" s="103" t="s">
        <v>97</v>
      </c>
      <c r="B27" s="104" t="s">
        <v>97</v>
      </c>
      <c r="C27" s="119">
        <v>34182118.97</v>
      </c>
      <c r="D27" s="119">
        <v>34182118.97</v>
      </c>
      <c r="E27" s="119">
        <v>19955076.05</v>
      </c>
      <c r="F27" s="119">
        <v>14227042.92</v>
      </c>
      <c r="G27" s="90"/>
      <c r="H27" s="119"/>
      <c r="I27" s="119"/>
      <c r="J27" s="119"/>
      <c r="K27" s="119"/>
      <c r="L27" s="119"/>
      <c r="M27" s="90"/>
      <c r="N27" s="119"/>
      <c r="O27" s="119"/>
    </row>
  </sheetData>
  <mergeCells count="11">
    <mergeCell ref="A3:O3"/>
    <mergeCell ref="A4:L4"/>
    <mergeCell ref="D5:F5"/>
    <mergeCell ref="J5:O5"/>
    <mergeCell ref="A27:B27"/>
    <mergeCell ref="A5:A6"/>
    <mergeCell ref="B5:B6"/>
    <mergeCell ref="C5:C6"/>
    <mergeCell ref="G5:G6"/>
    <mergeCell ref="H5:H6"/>
    <mergeCell ref="I5:I6"/>
  </mergeCells>
  <pageMargins left="0.75" right="0.75" top="1" bottom="1" header="0.5" footer="0.5"/>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D17"/>
  <sheetViews>
    <sheetView showZeros="0" workbookViewId="0">
      <pane ySplit="1" topLeftCell="A2" activePane="bottomLeft" state="frozen"/>
      <selection/>
      <selection pane="bottomLeft" activeCell="A1" sqref="A1"/>
    </sheetView>
  </sheetViews>
  <sheetFormatPr defaultColWidth="9.14166666666667" defaultRowHeight="14.25" customHeight="1" outlineLevelCol="3"/>
  <cols>
    <col min="1" max="1" width="49.2833333333333" customWidth="1"/>
    <col min="2" max="2" width="43.3166666666667" customWidth="1"/>
    <col min="3" max="3" width="48.575" customWidth="1"/>
    <col min="4" max="4" width="41.175" customWidth="1"/>
  </cols>
  <sheetData>
    <row r="1" customHeight="1" spans="1:4">
      <c r="A1" s="1"/>
      <c r="B1" s="1"/>
      <c r="C1" s="1"/>
      <c r="D1" s="1"/>
    </row>
    <row r="2" customHeight="1" spans="4:4">
      <c r="D2" s="98" t="s">
        <v>98</v>
      </c>
    </row>
    <row r="3" ht="31.5" customHeight="1" spans="1:4">
      <c r="A3" s="45" t="s">
        <v>99</v>
      </c>
      <c r="B3" s="131"/>
      <c r="C3" s="131"/>
      <c r="D3" s="131"/>
    </row>
    <row r="4" ht="17.25" customHeight="1" spans="1:4">
      <c r="A4" s="5" t="str">
        <f>"单位名称："&amp;"云南省交通运输综合行政执法局"</f>
        <v>单位名称：云南省交通运输综合行政执法局</v>
      </c>
      <c r="B4" s="132"/>
      <c r="C4" s="132"/>
      <c r="D4" s="99" t="s">
        <v>2</v>
      </c>
    </row>
    <row r="5" ht="24.65" customHeight="1" spans="1:4">
      <c r="A5" s="11" t="s">
        <v>3</v>
      </c>
      <c r="B5" s="13"/>
      <c r="C5" s="11" t="s">
        <v>4</v>
      </c>
      <c r="D5" s="13"/>
    </row>
    <row r="6" ht="15.65" customHeight="1" spans="1:4">
      <c r="A6" s="16" t="s">
        <v>5</v>
      </c>
      <c r="B6" s="133" t="s">
        <v>6</v>
      </c>
      <c r="C6" s="16" t="s">
        <v>100</v>
      </c>
      <c r="D6" s="133" t="s">
        <v>6</v>
      </c>
    </row>
    <row r="7" ht="14.15" customHeight="1" spans="1:4">
      <c r="A7" s="19"/>
      <c r="B7" s="18"/>
      <c r="C7" s="19"/>
      <c r="D7" s="18"/>
    </row>
    <row r="8" ht="29.15" customHeight="1" spans="1:4">
      <c r="A8" s="134" t="s">
        <v>101</v>
      </c>
      <c r="B8" s="135">
        <v>33829386.05</v>
      </c>
      <c r="C8" s="136" t="s">
        <v>102</v>
      </c>
      <c r="D8" s="135">
        <v>34182118.97</v>
      </c>
    </row>
    <row r="9" ht="29.15" customHeight="1" spans="1:4">
      <c r="A9" s="137" t="s">
        <v>103</v>
      </c>
      <c r="B9" s="90">
        <v>33829386.05</v>
      </c>
      <c r="C9" s="24" t="str">
        <f>"（一）"&amp;"社会保障和就业支出"</f>
        <v>（一）社会保障和就业支出</v>
      </c>
      <c r="D9" s="90">
        <v>1835742.78</v>
      </c>
    </row>
    <row r="10" ht="29.15" customHeight="1" spans="1:4">
      <c r="A10" s="137" t="s">
        <v>104</v>
      </c>
      <c r="B10" s="90"/>
      <c r="C10" s="24" t="str">
        <f>"（二）"&amp;"卫生健康支出"</f>
        <v>（二）卫生健康支出</v>
      </c>
      <c r="D10" s="90">
        <v>2062718.22</v>
      </c>
    </row>
    <row r="11" ht="29.15" customHeight="1" spans="1:4">
      <c r="A11" s="137" t="s">
        <v>105</v>
      </c>
      <c r="B11" s="90"/>
      <c r="C11" s="24" t="str">
        <f>"（三）"&amp;"交通运输支出"</f>
        <v>（三）交通运输支出</v>
      </c>
      <c r="D11" s="90">
        <v>28825794.05</v>
      </c>
    </row>
    <row r="12" ht="29.15" customHeight="1" spans="1:4">
      <c r="A12" s="138" t="s">
        <v>106</v>
      </c>
      <c r="B12" s="139">
        <v>352732.92</v>
      </c>
      <c r="C12" s="24" t="str">
        <f>"（四）"&amp;"住房保障支出"</f>
        <v>（四）住房保障支出</v>
      </c>
      <c r="D12" s="90">
        <v>1457863.92</v>
      </c>
    </row>
    <row r="13" ht="29.15" customHeight="1" spans="1:4">
      <c r="A13" s="137" t="s">
        <v>103</v>
      </c>
      <c r="B13" s="119">
        <v>352732.92</v>
      </c>
      <c r="C13" s="140"/>
      <c r="D13" s="139"/>
    </row>
    <row r="14" ht="29.15" customHeight="1" spans="1:4">
      <c r="A14" s="141" t="s">
        <v>104</v>
      </c>
      <c r="B14" s="119"/>
      <c r="C14" s="140"/>
      <c r="D14" s="139"/>
    </row>
    <row r="15" ht="29.15" customHeight="1" spans="1:4">
      <c r="A15" s="141" t="s">
        <v>105</v>
      </c>
      <c r="B15" s="139"/>
      <c r="C15" s="140"/>
      <c r="D15" s="139"/>
    </row>
    <row r="16" ht="29.15" customHeight="1" spans="1:4">
      <c r="A16" s="142"/>
      <c r="B16" s="139"/>
      <c r="C16" s="143" t="s">
        <v>107</v>
      </c>
      <c r="D16" s="139"/>
    </row>
    <row r="17" ht="29.15" customHeight="1" spans="1:4">
      <c r="A17" s="142" t="s">
        <v>108</v>
      </c>
      <c r="B17" s="139">
        <v>34182118.97</v>
      </c>
      <c r="C17" s="140" t="s">
        <v>26</v>
      </c>
      <c r="D17" s="139">
        <v>34182118.97</v>
      </c>
    </row>
  </sheetData>
  <mergeCells count="8">
    <mergeCell ref="A3:D3"/>
    <mergeCell ref="A4:B4"/>
    <mergeCell ref="A5:B5"/>
    <mergeCell ref="C5:D5"/>
    <mergeCell ref="A6:A7"/>
    <mergeCell ref="B6:B7"/>
    <mergeCell ref="C6:C7"/>
    <mergeCell ref="D6:D7"/>
  </mergeCells>
  <pageMargins left="0.75" right="0.75" top="1" bottom="1" header="0.5" footer="0.5"/>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G27"/>
  <sheetViews>
    <sheetView showZeros="0" workbookViewId="0">
      <pane ySplit="1" topLeftCell="A2" activePane="bottomLeft" state="frozen"/>
      <selection/>
      <selection pane="bottomLeft" activeCell="A1" sqref="A1"/>
    </sheetView>
  </sheetViews>
  <sheetFormatPr defaultColWidth="9.14166666666667" defaultRowHeight="14.25" customHeight="1" outlineLevelCol="6"/>
  <cols>
    <col min="1" max="1" width="20.1416666666667" customWidth="1"/>
    <col min="2" max="2" width="37.3166666666667" customWidth="1"/>
    <col min="3" max="3" width="24.2833333333333" customWidth="1"/>
    <col min="4" max="6" width="25.0333333333333" customWidth="1"/>
    <col min="7" max="7" width="24.2833333333333" customWidth="1"/>
  </cols>
  <sheetData>
    <row r="1" customHeight="1" spans="1:7">
      <c r="A1" s="1"/>
      <c r="B1" s="1"/>
      <c r="C1" s="1"/>
      <c r="D1" s="1"/>
      <c r="E1" s="1"/>
      <c r="F1" s="1"/>
      <c r="G1" s="1"/>
    </row>
    <row r="2" ht="12" customHeight="1" spans="4:7">
      <c r="D2" s="111"/>
      <c r="F2" s="55"/>
      <c r="G2" s="55" t="s">
        <v>109</v>
      </c>
    </row>
    <row r="3" ht="39" customHeight="1" spans="1:7">
      <c r="A3" s="4" t="s">
        <v>110</v>
      </c>
      <c r="B3" s="4"/>
      <c r="C3" s="4"/>
      <c r="D3" s="4"/>
      <c r="E3" s="4"/>
      <c r="F3" s="4"/>
      <c r="G3" s="4"/>
    </row>
    <row r="4" ht="18" customHeight="1" spans="1:7">
      <c r="A4" s="5" t="str">
        <f>"单位名称："&amp;"云南省交通运输综合行政执法局"</f>
        <v>单位名称：云南省交通运输综合行政执法局</v>
      </c>
      <c r="F4" s="102"/>
      <c r="G4" s="102" t="s">
        <v>2</v>
      </c>
    </row>
    <row r="5" ht="20.25" customHeight="1" spans="1:7">
      <c r="A5" s="121" t="s">
        <v>111</v>
      </c>
      <c r="B5" s="122"/>
      <c r="C5" s="123" t="s">
        <v>31</v>
      </c>
      <c r="D5" s="12" t="s">
        <v>58</v>
      </c>
      <c r="E5" s="12"/>
      <c r="F5" s="13"/>
      <c r="G5" s="123" t="s">
        <v>59</v>
      </c>
    </row>
    <row r="6" ht="20.25" customHeight="1" spans="1:7">
      <c r="A6" s="124" t="s">
        <v>49</v>
      </c>
      <c r="B6" s="125" t="s">
        <v>50</v>
      </c>
      <c r="C6" s="92"/>
      <c r="D6" s="92" t="s">
        <v>33</v>
      </c>
      <c r="E6" s="92" t="s">
        <v>112</v>
      </c>
      <c r="F6" s="92" t="s">
        <v>113</v>
      </c>
      <c r="G6" s="92"/>
    </row>
    <row r="7" ht="13.5" customHeight="1" spans="1:7">
      <c r="A7" s="126" t="s">
        <v>114</v>
      </c>
      <c r="B7" s="126" t="s">
        <v>115</v>
      </c>
      <c r="C7" s="126" t="s">
        <v>116</v>
      </c>
      <c r="D7" s="62"/>
      <c r="E7" s="126" t="s">
        <v>117</v>
      </c>
      <c r="F7" s="126" t="s">
        <v>118</v>
      </c>
      <c r="G7" s="126" t="s">
        <v>119</v>
      </c>
    </row>
    <row r="8" ht="18" customHeight="1" spans="1:7">
      <c r="A8" s="30" t="s">
        <v>60</v>
      </c>
      <c r="B8" s="30" t="s">
        <v>61</v>
      </c>
      <c r="C8" s="23">
        <v>1835742.78</v>
      </c>
      <c r="D8" s="23">
        <v>1835742.78</v>
      </c>
      <c r="E8" s="23">
        <v>1800642.78</v>
      </c>
      <c r="F8" s="23">
        <v>35100</v>
      </c>
      <c r="G8" s="23"/>
    </row>
    <row r="9" ht="18" customHeight="1" spans="1:7">
      <c r="A9" s="30" t="s">
        <v>62</v>
      </c>
      <c r="B9" s="127" t="s">
        <v>63</v>
      </c>
      <c r="C9" s="23">
        <v>1818317.6</v>
      </c>
      <c r="D9" s="23">
        <v>1818317.6</v>
      </c>
      <c r="E9" s="23">
        <v>1783217.6</v>
      </c>
      <c r="F9" s="23">
        <v>35100</v>
      </c>
      <c r="G9" s="23"/>
    </row>
    <row r="10" ht="18" customHeight="1" spans="1:7">
      <c r="A10" s="30" t="s">
        <v>64</v>
      </c>
      <c r="B10" s="128" t="s">
        <v>65</v>
      </c>
      <c r="C10" s="23">
        <v>35100</v>
      </c>
      <c r="D10" s="23">
        <v>35100</v>
      </c>
      <c r="E10" s="23"/>
      <c r="F10" s="23">
        <v>35100</v>
      </c>
      <c r="G10" s="23"/>
    </row>
    <row r="11" ht="18" customHeight="1" spans="1:7">
      <c r="A11" s="30" t="s">
        <v>66</v>
      </c>
      <c r="B11" s="128" t="s">
        <v>67</v>
      </c>
      <c r="C11" s="23">
        <v>1783217.6</v>
      </c>
      <c r="D11" s="23">
        <v>1783217.6</v>
      </c>
      <c r="E11" s="23">
        <v>1783217.6</v>
      </c>
      <c r="F11" s="23"/>
      <c r="G11" s="23"/>
    </row>
    <row r="12" ht="18" customHeight="1" spans="1:7">
      <c r="A12" s="30" t="s">
        <v>68</v>
      </c>
      <c r="B12" s="127" t="s">
        <v>69</v>
      </c>
      <c r="C12" s="23">
        <v>17425.18</v>
      </c>
      <c r="D12" s="23">
        <v>17425.18</v>
      </c>
      <c r="E12" s="23">
        <v>17425.18</v>
      </c>
      <c r="F12" s="23"/>
      <c r="G12" s="23"/>
    </row>
    <row r="13" ht="18" customHeight="1" spans="1:7">
      <c r="A13" s="30" t="s">
        <v>70</v>
      </c>
      <c r="B13" s="128" t="s">
        <v>69</v>
      </c>
      <c r="C13" s="23">
        <v>17425.18</v>
      </c>
      <c r="D13" s="23">
        <v>17425.18</v>
      </c>
      <c r="E13" s="23">
        <v>17425.18</v>
      </c>
      <c r="F13" s="23"/>
      <c r="G13" s="23"/>
    </row>
    <row r="14" ht="18" customHeight="1" spans="1:7">
      <c r="A14" s="30" t="s">
        <v>71</v>
      </c>
      <c r="B14" s="30" t="s">
        <v>72</v>
      </c>
      <c r="C14" s="23">
        <v>2062718.22</v>
      </c>
      <c r="D14" s="23">
        <v>2062718.22</v>
      </c>
      <c r="E14" s="23">
        <v>2062718.22</v>
      </c>
      <c r="F14" s="23"/>
      <c r="G14" s="23"/>
    </row>
    <row r="15" ht="18" customHeight="1" spans="1:7">
      <c r="A15" s="30" t="s">
        <v>73</v>
      </c>
      <c r="B15" s="127" t="s">
        <v>74</v>
      </c>
      <c r="C15" s="23">
        <v>2062718.22</v>
      </c>
      <c r="D15" s="23">
        <v>2062718.22</v>
      </c>
      <c r="E15" s="23">
        <v>2062718.22</v>
      </c>
      <c r="F15" s="23"/>
      <c r="G15" s="23"/>
    </row>
    <row r="16" ht="18" customHeight="1" spans="1:7">
      <c r="A16" s="30" t="s">
        <v>75</v>
      </c>
      <c r="B16" s="128" t="s">
        <v>76</v>
      </c>
      <c r="C16" s="23">
        <v>1203671.88</v>
      </c>
      <c r="D16" s="23">
        <v>1203671.88</v>
      </c>
      <c r="E16" s="23">
        <v>1203671.88</v>
      </c>
      <c r="F16" s="23"/>
      <c r="G16" s="23"/>
    </row>
    <row r="17" ht="18" customHeight="1" spans="1:7">
      <c r="A17" s="30" t="s">
        <v>77</v>
      </c>
      <c r="B17" s="128" t="s">
        <v>78</v>
      </c>
      <c r="C17" s="23">
        <v>803276.34</v>
      </c>
      <c r="D17" s="23">
        <v>803276.34</v>
      </c>
      <c r="E17" s="23">
        <v>803276.34</v>
      </c>
      <c r="F17" s="23"/>
      <c r="G17" s="23"/>
    </row>
    <row r="18" ht="18" customHeight="1" spans="1:7">
      <c r="A18" s="30" t="s">
        <v>79</v>
      </c>
      <c r="B18" s="128" t="s">
        <v>80</v>
      </c>
      <c r="C18" s="23">
        <v>55770</v>
      </c>
      <c r="D18" s="23">
        <v>55770</v>
      </c>
      <c r="E18" s="23">
        <v>55770</v>
      </c>
      <c r="F18" s="23"/>
      <c r="G18" s="23"/>
    </row>
    <row r="19" ht="18" customHeight="1" spans="1:7">
      <c r="A19" s="30" t="s">
        <v>81</v>
      </c>
      <c r="B19" s="30" t="s">
        <v>82</v>
      </c>
      <c r="C19" s="23">
        <v>28473061.13</v>
      </c>
      <c r="D19" s="23">
        <v>14598751.13</v>
      </c>
      <c r="E19" s="23">
        <v>12202492.4</v>
      </c>
      <c r="F19" s="23">
        <v>2396258.73</v>
      </c>
      <c r="G19" s="23">
        <v>13874310</v>
      </c>
    </row>
    <row r="20" ht="18" customHeight="1" spans="1:7">
      <c r="A20" s="30" t="s">
        <v>83</v>
      </c>
      <c r="B20" s="127" t="s">
        <v>84</v>
      </c>
      <c r="C20" s="23">
        <v>28473061.13</v>
      </c>
      <c r="D20" s="23">
        <v>14598751.13</v>
      </c>
      <c r="E20" s="23">
        <v>12202492.4</v>
      </c>
      <c r="F20" s="23">
        <v>2396258.73</v>
      </c>
      <c r="G20" s="23">
        <v>13874310</v>
      </c>
    </row>
    <row r="21" ht="18" customHeight="1" spans="1:7">
      <c r="A21" s="30" t="s">
        <v>85</v>
      </c>
      <c r="B21" s="128" t="s">
        <v>86</v>
      </c>
      <c r="C21" s="23">
        <v>3352800</v>
      </c>
      <c r="D21" s="23"/>
      <c r="E21" s="23"/>
      <c r="F21" s="23"/>
      <c r="G21" s="23">
        <v>3352800</v>
      </c>
    </row>
    <row r="22" ht="18" customHeight="1" spans="1:7">
      <c r="A22" s="30" t="s">
        <v>87</v>
      </c>
      <c r="B22" s="128" t="s">
        <v>88</v>
      </c>
      <c r="C22" s="23">
        <v>9521510</v>
      </c>
      <c r="D22" s="23"/>
      <c r="E22" s="23"/>
      <c r="F22" s="23"/>
      <c r="G22" s="23">
        <v>9521510</v>
      </c>
    </row>
    <row r="23" ht="18" customHeight="1" spans="1:7">
      <c r="A23" s="30" t="s">
        <v>89</v>
      </c>
      <c r="B23" s="128" t="s">
        <v>90</v>
      </c>
      <c r="C23" s="23">
        <v>15598751.13</v>
      </c>
      <c r="D23" s="23">
        <v>14598751.13</v>
      </c>
      <c r="E23" s="23">
        <v>12202492.4</v>
      </c>
      <c r="F23" s="23">
        <v>2396258.73</v>
      </c>
      <c r="G23" s="23">
        <v>1000000</v>
      </c>
    </row>
    <row r="24" ht="18" customHeight="1" spans="1:7">
      <c r="A24" s="30" t="s">
        <v>91</v>
      </c>
      <c r="B24" s="30" t="s">
        <v>92</v>
      </c>
      <c r="C24" s="23">
        <v>1457863.92</v>
      </c>
      <c r="D24" s="23">
        <v>1457863.92</v>
      </c>
      <c r="E24" s="23">
        <v>1457863.92</v>
      </c>
      <c r="F24" s="23"/>
      <c r="G24" s="23"/>
    </row>
    <row r="25" ht="18" customHeight="1" spans="1:7">
      <c r="A25" s="30" t="s">
        <v>93</v>
      </c>
      <c r="B25" s="127" t="s">
        <v>94</v>
      </c>
      <c r="C25" s="23">
        <v>1457863.92</v>
      </c>
      <c r="D25" s="23">
        <v>1457863.92</v>
      </c>
      <c r="E25" s="23">
        <v>1457863.92</v>
      </c>
      <c r="F25" s="23"/>
      <c r="G25" s="23"/>
    </row>
    <row r="26" ht="18" customHeight="1" spans="1:7">
      <c r="A26" s="30" t="s">
        <v>95</v>
      </c>
      <c r="B26" s="128" t="s">
        <v>96</v>
      </c>
      <c r="C26" s="23">
        <v>1457863.92</v>
      </c>
      <c r="D26" s="23">
        <v>1457863.92</v>
      </c>
      <c r="E26" s="23">
        <v>1457863.92</v>
      </c>
      <c r="F26" s="23"/>
      <c r="G26" s="23"/>
    </row>
    <row r="27" ht="18" customHeight="1" spans="1:7">
      <c r="A27" s="129" t="s">
        <v>97</v>
      </c>
      <c r="B27" s="130" t="s">
        <v>97</v>
      </c>
      <c r="C27" s="23">
        <v>33829386.05</v>
      </c>
      <c r="D27" s="23">
        <v>19955076.05</v>
      </c>
      <c r="E27" s="23">
        <v>17523717.32</v>
      </c>
      <c r="F27" s="23">
        <v>2431358.73</v>
      </c>
      <c r="G27" s="23">
        <v>13874310</v>
      </c>
    </row>
  </sheetData>
  <mergeCells count="7">
    <mergeCell ref="A3:G3"/>
    <mergeCell ref="A4:E4"/>
    <mergeCell ref="A5:B5"/>
    <mergeCell ref="D5:F5"/>
    <mergeCell ref="A27:B27"/>
    <mergeCell ref="C5:C6"/>
    <mergeCell ref="G5:G6"/>
  </mergeCells>
  <pageMargins left="0.75" right="0.75" top="1" bottom="1" header="0.5" footer="0.5"/>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F8"/>
  <sheetViews>
    <sheetView showZeros="0" workbookViewId="0">
      <pane ySplit="1" topLeftCell="A2" activePane="bottomLeft" state="frozen"/>
      <selection/>
      <selection pane="bottomLeft" activeCell="A1" sqref="A1"/>
    </sheetView>
  </sheetViews>
  <sheetFormatPr defaultColWidth="9.14166666666667" defaultRowHeight="14.25" customHeight="1" outlineLevelRow="7" outlineLevelCol="5"/>
  <cols>
    <col min="1" max="1" width="27.425" customWidth="1"/>
    <col min="2" max="6" width="31.175" customWidth="1"/>
  </cols>
  <sheetData>
    <row r="1" customHeight="1" spans="1:6">
      <c r="A1" s="1"/>
      <c r="B1" s="1"/>
      <c r="C1" s="1"/>
      <c r="D1" s="1"/>
      <c r="E1" s="1"/>
      <c r="F1" s="1"/>
    </row>
    <row r="2" ht="12" customHeight="1" spans="1:6">
      <c r="A2" s="115"/>
      <c r="B2" s="115"/>
      <c r="C2" s="60"/>
      <c r="F2" s="59" t="s">
        <v>120</v>
      </c>
    </row>
    <row r="3" ht="25.5" customHeight="1" spans="1:6">
      <c r="A3" s="116" t="s">
        <v>121</v>
      </c>
      <c r="B3" s="116"/>
      <c r="C3" s="116"/>
      <c r="D3" s="116"/>
      <c r="E3" s="116"/>
      <c r="F3" s="116"/>
    </row>
    <row r="4" ht="15.75" customHeight="1" spans="1:6">
      <c r="A4" s="5" t="str">
        <f>"单位名称："&amp;"云南省交通运输综合行政执法局"</f>
        <v>单位名称：云南省交通运输综合行政执法局</v>
      </c>
      <c r="B4" s="115"/>
      <c r="C4" s="60"/>
      <c r="F4" s="59" t="s">
        <v>122</v>
      </c>
    </row>
    <row r="5" ht="19.5" customHeight="1" spans="1:6">
      <c r="A5" s="10" t="s">
        <v>123</v>
      </c>
      <c r="B5" s="16" t="s">
        <v>124</v>
      </c>
      <c r="C5" s="11" t="s">
        <v>125</v>
      </c>
      <c r="D5" s="12"/>
      <c r="E5" s="13"/>
      <c r="F5" s="16" t="s">
        <v>126</v>
      </c>
    </row>
    <row r="6" ht="19.5" customHeight="1" spans="1:6">
      <c r="A6" s="18"/>
      <c r="B6" s="19"/>
      <c r="C6" s="62" t="s">
        <v>33</v>
      </c>
      <c r="D6" s="62" t="s">
        <v>127</v>
      </c>
      <c r="E6" s="62" t="s">
        <v>128</v>
      </c>
      <c r="F6" s="19"/>
    </row>
    <row r="7" ht="18.75" customHeight="1" spans="1:6">
      <c r="A7" s="117">
        <v>1</v>
      </c>
      <c r="B7" s="117">
        <v>2</v>
      </c>
      <c r="C7" s="118">
        <v>3</v>
      </c>
      <c r="D7" s="117">
        <v>4</v>
      </c>
      <c r="E7" s="117">
        <v>5</v>
      </c>
      <c r="F7" s="117">
        <v>6</v>
      </c>
    </row>
    <row r="8" ht="18.75" customHeight="1" spans="1:6">
      <c r="A8" s="119">
        <v>74600</v>
      </c>
      <c r="B8" s="119"/>
      <c r="C8" s="120">
        <v>74600</v>
      </c>
      <c r="D8" s="119"/>
      <c r="E8" s="119">
        <v>74600</v>
      </c>
      <c r="F8" s="119"/>
    </row>
  </sheetData>
  <mergeCells count="6">
    <mergeCell ref="A3:F3"/>
    <mergeCell ref="A4:D4"/>
    <mergeCell ref="C5:E5"/>
    <mergeCell ref="A5:A6"/>
    <mergeCell ref="B5:B6"/>
    <mergeCell ref="F5:F6"/>
  </mergeCells>
  <pageMargins left="0.75" right="0.75" top="1" bottom="1" header="0.5" footer="0.5"/>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W38"/>
  <sheetViews>
    <sheetView showZeros="0" topLeftCell="E1" workbookViewId="0">
      <pane ySplit="1" topLeftCell="A2" activePane="bottomLeft" state="frozen"/>
      <selection/>
      <selection pane="bottomLeft" activeCell="A1" sqref="A1"/>
    </sheetView>
  </sheetViews>
  <sheetFormatPr defaultColWidth="9.14166666666667" defaultRowHeight="14.25" customHeight="1"/>
  <cols>
    <col min="1" max="1" width="28.7" customWidth="1"/>
    <col min="2" max="3" width="23.85" customWidth="1"/>
    <col min="4" max="4" width="14.6" customWidth="1"/>
    <col min="5" max="5" width="18.45" customWidth="1"/>
    <col min="6" max="6" width="14.7416666666667" customWidth="1"/>
    <col min="7" max="7" width="18.8833333333333" customWidth="1"/>
    <col min="8" max="13" width="15.3166666666667" customWidth="1"/>
    <col min="14" max="16" width="14.7416666666667" customWidth="1"/>
    <col min="17" max="17" width="14.8833333333333" customWidth="1"/>
    <col min="18" max="23" width="15.0333333333333" customWidth="1"/>
  </cols>
  <sheetData>
    <row r="1" customHeight="1" spans="1:23">
      <c r="A1" s="1"/>
      <c r="B1" s="1"/>
      <c r="C1" s="1"/>
      <c r="D1" s="1"/>
      <c r="E1" s="1"/>
      <c r="F1" s="1"/>
      <c r="G1" s="1"/>
      <c r="H1" s="1"/>
      <c r="I1" s="1"/>
      <c r="J1" s="1"/>
      <c r="K1" s="1"/>
      <c r="L1" s="1"/>
      <c r="M1" s="1"/>
      <c r="N1" s="1"/>
      <c r="O1" s="1"/>
      <c r="P1" s="1"/>
      <c r="Q1" s="1"/>
      <c r="R1" s="1"/>
      <c r="S1" s="1"/>
      <c r="T1" s="1"/>
      <c r="U1" s="1"/>
      <c r="V1" s="1"/>
      <c r="W1" s="1"/>
    </row>
    <row r="2" ht="13.5" customHeight="1" spans="4:23">
      <c r="D2" s="2"/>
      <c r="E2" s="2"/>
      <c r="F2" s="2"/>
      <c r="G2" s="2"/>
      <c r="U2" s="111"/>
      <c r="W2" s="55" t="s">
        <v>129</v>
      </c>
    </row>
    <row r="3" ht="27.75" customHeight="1" spans="1:23">
      <c r="A3" s="28" t="s">
        <v>130</v>
      </c>
      <c r="B3" s="28"/>
      <c r="C3" s="28"/>
      <c r="D3" s="28"/>
      <c r="E3" s="28"/>
      <c r="F3" s="28"/>
      <c r="G3" s="28"/>
      <c r="H3" s="28"/>
      <c r="I3" s="28"/>
      <c r="J3" s="28"/>
      <c r="K3" s="28"/>
      <c r="L3" s="28"/>
      <c r="M3" s="28"/>
      <c r="N3" s="28"/>
      <c r="O3" s="28"/>
      <c r="P3" s="28"/>
      <c r="Q3" s="28"/>
      <c r="R3" s="28"/>
      <c r="S3" s="28"/>
      <c r="T3" s="28"/>
      <c r="U3" s="28"/>
      <c r="V3" s="28"/>
      <c r="W3" s="28"/>
    </row>
    <row r="4" ht="13.5" customHeight="1" spans="1:23">
      <c r="A4" s="5" t="str">
        <f>"单位名称："&amp;"云南省交通运输综合行政执法局"</f>
        <v>单位名称：云南省交通运输综合行政执法局</v>
      </c>
      <c r="B4" s="6"/>
      <c r="C4" s="6"/>
      <c r="D4" s="6"/>
      <c r="E4" s="6"/>
      <c r="F4" s="6"/>
      <c r="G4" s="6"/>
      <c r="H4" s="7"/>
      <c r="I4" s="7"/>
      <c r="J4" s="7"/>
      <c r="K4" s="7"/>
      <c r="L4" s="7"/>
      <c r="M4" s="7"/>
      <c r="N4" s="7"/>
      <c r="O4" s="7"/>
      <c r="P4" s="7"/>
      <c r="Q4" s="7"/>
      <c r="U4" s="111"/>
      <c r="W4" s="102" t="s">
        <v>122</v>
      </c>
    </row>
    <row r="5" ht="21.75" customHeight="1" spans="1:23">
      <c r="A5" s="9" t="s">
        <v>131</v>
      </c>
      <c r="B5" s="9" t="s">
        <v>132</v>
      </c>
      <c r="C5" s="9" t="s">
        <v>133</v>
      </c>
      <c r="D5" s="10" t="s">
        <v>134</v>
      </c>
      <c r="E5" s="10" t="s">
        <v>135</v>
      </c>
      <c r="F5" s="10" t="s">
        <v>136</v>
      </c>
      <c r="G5" s="10" t="s">
        <v>137</v>
      </c>
      <c r="H5" s="62" t="s">
        <v>138</v>
      </c>
      <c r="I5" s="62"/>
      <c r="J5" s="62"/>
      <c r="K5" s="62"/>
      <c r="L5" s="108"/>
      <c r="M5" s="108"/>
      <c r="N5" s="108"/>
      <c r="O5" s="108"/>
      <c r="P5" s="108"/>
      <c r="Q5" s="47"/>
      <c r="R5" s="62"/>
      <c r="S5" s="62"/>
      <c r="T5" s="62"/>
      <c r="U5" s="62"/>
      <c r="V5" s="62"/>
      <c r="W5" s="62"/>
    </row>
    <row r="6" ht="21.75" customHeight="1" spans="1:23">
      <c r="A6" s="14"/>
      <c r="B6" s="14"/>
      <c r="C6" s="14"/>
      <c r="D6" s="15"/>
      <c r="E6" s="15"/>
      <c r="F6" s="15"/>
      <c r="G6" s="15"/>
      <c r="H6" s="62" t="s">
        <v>31</v>
      </c>
      <c r="I6" s="47" t="s">
        <v>34</v>
      </c>
      <c r="J6" s="47"/>
      <c r="K6" s="47"/>
      <c r="L6" s="108"/>
      <c r="M6" s="108"/>
      <c r="N6" s="108" t="s">
        <v>139</v>
      </c>
      <c r="O6" s="108"/>
      <c r="P6" s="108"/>
      <c r="Q6" s="47" t="s">
        <v>37</v>
      </c>
      <c r="R6" s="62" t="s">
        <v>52</v>
      </c>
      <c r="S6" s="47"/>
      <c r="T6" s="47"/>
      <c r="U6" s="47"/>
      <c r="V6" s="47"/>
      <c r="W6" s="47"/>
    </row>
    <row r="7" ht="15" customHeight="1" spans="1:23">
      <c r="A7" s="17"/>
      <c r="B7" s="17"/>
      <c r="C7" s="17"/>
      <c r="D7" s="18"/>
      <c r="E7" s="18"/>
      <c r="F7" s="18"/>
      <c r="G7" s="18"/>
      <c r="H7" s="62"/>
      <c r="I7" s="47" t="s">
        <v>140</v>
      </c>
      <c r="J7" s="47" t="s">
        <v>141</v>
      </c>
      <c r="K7" s="47" t="s">
        <v>142</v>
      </c>
      <c r="L7" s="114" t="s">
        <v>143</v>
      </c>
      <c r="M7" s="114" t="s">
        <v>144</v>
      </c>
      <c r="N7" s="114" t="s">
        <v>34</v>
      </c>
      <c r="O7" s="114" t="s">
        <v>35</v>
      </c>
      <c r="P7" s="114" t="s">
        <v>36</v>
      </c>
      <c r="Q7" s="47"/>
      <c r="R7" s="47" t="s">
        <v>33</v>
      </c>
      <c r="S7" s="47" t="s">
        <v>44</v>
      </c>
      <c r="T7" s="47" t="s">
        <v>145</v>
      </c>
      <c r="U7" s="47" t="s">
        <v>40</v>
      </c>
      <c r="V7" s="47" t="s">
        <v>41</v>
      </c>
      <c r="W7" s="47" t="s">
        <v>42</v>
      </c>
    </row>
    <row r="8" ht="27.75" customHeight="1" spans="1:23">
      <c r="A8" s="17"/>
      <c r="B8" s="17"/>
      <c r="C8" s="17"/>
      <c r="D8" s="18"/>
      <c r="E8" s="18"/>
      <c r="F8" s="18"/>
      <c r="G8" s="18"/>
      <c r="H8" s="62"/>
      <c r="I8" s="47"/>
      <c r="J8" s="47"/>
      <c r="K8" s="47"/>
      <c r="L8" s="114"/>
      <c r="M8" s="114"/>
      <c r="N8" s="114"/>
      <c r="O8" s="114"/>
      <c r="P8" s="114"/>
      <c r="Q8" s="47"/>
      <c r="R8" s="47"/>
      <c r="S8" s="47"/>
      <c r="T8" s="47"/>
      <c r="U8" s="47"/>
      <c r="V8" s="47"/>
      <c r="W8" s="47"/>
    </row>
    <row r="9" ht="15" customHeight="1" spans="1:23">
      <c r="A9" s="112">
        <v>1</v>
      </c>
      <c r="B9" s="112">
        <v>2</v>
      </c>
      <c r="C9" s="112">
        <v>3</v>
      </c>
      <c r="D9" s="112">
        <v>4</v>
      </c>
      <c r="E9" s="112">
        <v>5</v>
      </c>
      <c r="F9" s="112">
        <v>6</v>
      </c>
      <c r="G9" s="112">
        <v>7</v>
      </c>
      <c r="H9" s="112">
        <v>8</v>
      </c>
      <c r="I9" s="112">
        <v>9</v>
      </c>
      <c r="J9" s="112">
        <v>10</v>
      </c>
      <c r="K9" s="112">
        <v>11</v>
      </c>
      <c r="L9" s="112">
        <v>12</v>
      </c>
      <c r="M9" s="112">
        <v>13</v>
      </c>
      <c r="N9" s="112">
        <v>14</v>
      </c>
      <c r="O9" s="112">
        <v>15</v>
      </c>
      <c r="P9" s="112">
        <v>16</v>
      </c>
      <c r="Q9" s="112">
        <v>17</v>
      </c>
      <c r="R9" s="112">
        <v>18</v>
      </c>
      <c r="S9" s="112">
        <v>19</v>
      </c>
      <c r="T9" s="112">
        <v>20</v>
      </c>
      <c r="U9" s="112">
        <v>21</v>
      </c>
      <c r="V9" s="112">
        <v>22</v>
      </c>
      <c r="W9" s="112">
        <v>23</v>
      </c>
    </row>
    <row r="10" ht="18.75" customHeight="1" spans="1:23">
      <c r="A10" s="24" t="s">
        <v>46</v>
      </c>
      <c r="B10" s="107"/>
      <c r="C10" s="24"/>
      <c r="D10" s="24"/>
      <c r="E10" s="24"/>
      <c r="F10" s="24"/>
      <c r="G10" s="24"/>
      <c r="H10" s="23">
        <v>19955076.05</v>
      </c>
      <c r="I10" s="23">
        <v>19955076.05</v>
      </c>
      <c r="J10" s="23">
        <v>4950853.78</v>
      </c>
      <c r="K10" s="23">
        <v>2600</v>
      </c>
      <c r="L10" s="23">
        <v>15001622.27</v>
      </c>
      <c r="M10" s="23"/>
      <c r="N10" s="23"/>
      <c r="O10" s="23"/>
      <c r="P10" s="23"/>
      <c r="Q10" s="23"/>
      <c r="R10" s="23"/>
      <c r="S10" s="23"/>
      <c r="T10" s="23"/>
      <c r="U10" s="23"/>
      <c r="V10" s="23"/>
      <c r="W10" s="23"/>
    </row>
    <row r="11" ht="31.4" customHeight="1" spans="1:23">
      <c r="A11" s="113" t="s">
        <v>46</v>
      </c>
      <c r="B11" s="107" t="s">
        <v>146</v>
      </c>
      <c r="C11" s="24" t="s">
        <v>147</v>
      </c>
      <c r="D11" s="24" t="s">
        <v>66</v>
      </c>
      <c r="E11" s="24" t="s">
        <v>67</v>
      </c>
      <c r="F11" s="24" t="s">
        <v>148</v>
      </c>
      <c r="G11" s="24" t="s">
        <v>149</v>
      </c>
      <c r="H11" s="23">
        <v>1783217.6</v>
      </c>
      <c r="I11" s="23">
        <v>1783217.6</v>
      </c>
      <c r="J11" s="23">
        <v>445804.4</v>
      </c>
      <c r="K11" s="23"/>
      <c r="L11" s="23">
        <v>1337413.2</v>
      </c>
      <c r="M11" s="23"/>
      <c r="N11" s="23"/>
      <c r="O11" s="23"/>
      <c r="P11" s="23"/>
      <c r="Q11" s="23"/>
      <c r="R11" s="23"/>
      <c r="S11" s="23"/>
      <c r="T11" s="23"/>
      <c r="U11" s="23"/>
      <c r="V11" s="23"/>
      <c r="W11" s="23"/>
    </row>
    <row r="12" ht="31.4" customHeight="1" spans="1:23">
      <c r="A12" s="113" t="s">
        <v>46</v>
      </c>
      <c r="B12" s="107" t="s">
        <v>146</v>
      </c>
      <c r="C12" s="24" t="s">
        <v>147</v>
      </c>
      <c r="D12" s="24" t="s">
        <v>70</v>
      </c>
      <c r="E12" s="24" t="s">
        <v>69</v>
      </c>
      <c r="F12" s="24" t="s">
        <v>150</v>
      </c>
      <c r="G12" s="24" t="s">
        <v>151</v>
      </c>
      <c r="H12" s="23">
        <v>17425.18</v>
      </c>
      <c r="I12" s="23">
        <v>17425.18</v>
      </c>
      <c r="J12" s="23">
        <v>4356.3</v>
      </c>
      <c r="K12" s="23"/>
      <c r="L12" s="23">
        <v>13068.88</v>
      </c>
      <c r="M12" s="23"/>
      <c r="N12" s="23"/>
      <c r="O12" s="23"/>
      <c r="P12" s="23"/>
      <c r="Q12" s="23"/>
      <c r="R12" s="23"/>
      <c r="S12" s="23"/>
      <c r="T12" s="23"/>
      <c r="U12" s="23"/>
      <c r="V12" s="23"/>
      <c r="W12" s="23"/>
    </row>
    <row r="13" ht="31.4" customHeight="1" spans="1:23">
      <c r="A13" s="113" t="s">
        <v>46</v>
      </c>
      <c r="B13" s="107" t="s">
        <v>146</v>
      </c>
      <c r="C13" s="24" t="s">
        <v>147</v>
      </c>
      <c r="D13" s="24" t="s">
        <v>75</v>
      </c>
      <c r="E13" s="24" t="s">
        <v>76</v>
      </c>
      <c r="F13" s="24" t="s">
        <v>152</v>
      </c>
      <c r="G13" s="24" t="s">
        <v>153</v>
      </c>
      <c r="H13" s="23">
        <v>1203671.88</v>
      </c>
      <c r="I13" s="23">
        <v>1203671.88</v>
      </c>
      <c r="J13" s="23">
        <v>300917.97</v>
      </c>
      <c r="K13" s="23"/>
      <c r="L13" s="23">
        <v>902753.91</v>
      </c>
      <c r="M13" s="23"/>
      <c r="N13" s="23"/>
      <c r="O13" s="23"/>
      <c r="P13" s="23"/>
      <c r="Q13" s="23"/>
      <c r="R13" s="23"/>
      <c r="S13" s="23"/>
      <c r="T13" s="23"/>
      <c r="U13" s="23"/>
      <c r="V13" s="23"/>
      <c r="W13" s="23"/>
    </row>
    <row r="14" ht="31.4" customHeight="1" spans="1:23">
      <c r="A14" s="113" t="s">
        <v>46</v>
      </c>
      <c r="B14" s="107" t="s">
        <v>146</v>
      </c>
      <c r="C14" s="24" t="s">
        <v>147</v>
      </c>
      <c r="D14" s="24" t="s">
        <v>77</v>
      </c>
      <c r="E14" s="24" t="s">
        <v>78</v>
      </c>
      <c r="F14" s="24" t="s">
        <v>154</v>
      </c>
      <c r="G14" s="24" t="s">
        <v>155</v>
      </c>
      <c r="H14" s="23">
        <v>803276.34</v>
      </c>
      <c r="I14" s="23">
        <v>803276.34</v>
      </c>
      <c r="J14" s="23">
        <v>200819.09</v>
      </c>
      <c r="K14" s="23"/>
      <c r="L14" s="23">
        <v>602457.25</v>
      </c>
      <c r="M14" s="23"/>
      <c r="N14" s="23"/>
      <c r="O14" s="23"/>
      <c r="P14" s="23"/>
      <c r="Q14" s="23"/>
      <c r="R14" s="23"/>
      <c r="S14" s="23"/>
      <c r="T14" s="23"/>
      <c r="U14" s="23"/>
      <c r="V14" s="23"/>
      <c r="W14" s="23"/>
    </row>
    <row r="15" ht="31.4" customHeight="1" spans="1:23">
      <c r="A15" s="113" t="s">
        <v>46</v>
      </c>
      <c r="B15" s="107" t="s">
        <v>146</v>
      </c>
      <c r="C15" s="24" t="s">
        <v>147</v>
      </c>
      <c r="D15" s="24" t="s">
        <v>79</v>
      </c>
      <c r="E15" s="24" t="s">
        <v>80</v>
      </c>
      <c r="F15" s="24" t="s">
        <v>150</v>
      </c>
      <c r="G15" s="24" t="s">
        <v>151</v>
      </c>
      <c r="H15" s="23">
        <v>55770</v>
      </c>
      <c r="I15" s="23">
        <v>55770</v>
      </c>
      <c r="J15" s="23">
        <v>55770</v>
      </c>
      <c r="K15" s="23"/>
      <c r="L15" s="23"/>
      <c r="M15" s="23"/>
      <c r="N15" s="23"/>
      <c r="O15" s="23"/>
      <c r="P15" s="23"/>
      <c r="Q15" s="23"/>
      <c r="R15" s="23"/>
      <c r="S15" s="23"/>
      <c r="T15" s="23"/>
      <c r="U15" s="23"/>
      <c r="V15" s="23"/>
      <c r="W15" s="23"/>
    </row>
    <row r="16" ht="31.4" customHeight="1" spans="1:23">
      <c r="A16" s="113" t="s">
        <v>46</v>
      </c>
      <c r="B16" s="107" t="s">
        <v>156</v>
      </c>
      <c r="C16" s="24" t="s">
        <v>157</v>
      </c>
      <c r="D16" s="24" t="s">
        <v>89</v>
      </c>
      <c r="E16" s="24" t="s">
        <v>90</v>
      </c>
      <c r="F16" s="24" t="s">
        <v>158</v>
      </c>
      <c r="G16" s="24" t="s">
        <v>159</v>
      </c>
      <c r="H16" s="23">
        <v>74600</v>
      </c>
      <c r="I16" s="23">
        <v>74600</v>
      </c>
      <c r="J16" s="23"/>
      <c r="K16" s="23"/>
      <c r="L16" s="23">
        <v>74600</v>
      </c>
      <c r="M16" s="23"/>
      <c r="N16" s="23"/>
      <c r="O16" s="23"/>
      <c r="P16" s="23"/>
      <c r="Q16" s="23"/>
      <c r="R16" s="23"/>
      <c r="S16" s="23"/>
      <c r="T16" s="23"/>
      <c r="U16" s="23"/>
      <c r="V16" s="23"/>
      <c r="W16" s="23"/>
    </row>
    <row r="17" ht="31.4" customHeight="1" spans="1:23">
      <c r="A17" s="113" t="s">
        <v>46</v>
      </c>
      <c r="B17" s="107" t="s">
        <v>160</v>
      </c>
      <c r="C17" s="24" t="s">
        <v>161</v>
      </c>
      <c r="D17" s="24" t="s">
        <v>89</v>
      </c>
      <c r="E17" s="24" t="s">
        <v>90</v>
      </c>
      <c r="F17" s="24" t="s">
        <v>162</v>
      </c>
      <c r="G17" s="24" t="s">
        <v>163</v>
      </c>
      <c r="H17" s="23">
        <v>899400</v>
      </c>
      <c r="I17" s="23">
        <v>899400</v>
      </c>
      <c r="J17" s="23">
        <v>224850</v>
      </c>
      <c r="K17" s="23"/>
      <c r="L17" s="23">
        <v>674550</v>
      </c>
      <c r="M17" s="23"/>
      <c r="N17" s="23"/>
      <c r="O17" s="23"/>
      <c r="P17" s="23"/>
      <c r="Q17" s="23"/>
      <c r="R17" s="23"/>
      <c r="S17" s="23"/>
      <c r="T17" s="23"/>
      <c r="U17" s="23"/>
      <c r="V17" s="23"/>
      <c r="W17" s="23"/>
    </row>
    <row r="18" ht="31.4" customHeight="1" spans="1:23">
      <c r="A18" s="113" t="s">
        <v>46</v>
      </c>
      <c r="B18" s="107" t="s">
        <v>164</v>
      </c>
      <c r="C18" s="24" t="s">
        <v>165</v>
      </c>
      <c r="D18" s="24" t="s">
        <v>89</v>
      </c>
      <c r="E18" s="24" t="s">
        <v>90</v>
      </c>
      <c r="F18" s="24" t="s">
        <v>166</v>
      </c>
      <c r="G18" s="24" t="s">
        <v>165</v>
      </c>
      <c r="H18" s="23">
        <v>243873.88</v>
      </c>
      <c r="I18" s="23">
        <v>243873.88</v>
      </c>
      <c r="J18" s="23">
        <v>60968.47</v>
      </c>
      <c r="K18" s="23"/>
      <c r="L18" s="23">
        <v>182905.41</v>
      </c>
      <c r="M18" s="23"/>
      <c r="N18" s="23"/>
      <c r="O18" s="23"/>
      <c r="P18" s="23"/>
      <c r="Q18" s="23"/>
      <c r="R18" s="23"/>
      <c r="S18" s="23"/>
      <c r="T18" s="23"/>
      <c r="U18" s="23"/>
      <c r="V18" s="23"/>
      <c r="W18" s="23"/>
    </row>
    <row r="19" ht="31.4" customHeight="1" spans="1:23">
      <c r="A19" s="113" t="s">
        <v>46</v>
      </c>
      <c r="B19" s="107" t="s">
        <v>167</v>
      </c>
      <c r="C19" s="24" t="s">
        <v>168</v>
      </c>
      <c r="D19" s="24" t="s">
        <v>89</v>
      </c>
      <c r="E19" s="24" t="s">
        <v>90</v>
      </c>
      <c r="F19" s="24" t="s">
        <v>169</v>
      </c>
      <c r="G19" s="24" t="s">
        <v>170</v>
      </c>
      <c r="H19" s="23">
        <v>4215480</v>
      </c>
      <c r="I19" s="23">
        <v>4215480</v>
      </c>
      <c r="J19" s="23">
        <v>1053870</v>
      </c>
      <c r="K19" s="23"/>
      <c r="L19" s="23">
        <v>3161610</v>
      </c>
      <c r="M19" s="23"/>
      <c r="N19" s="23"/>
      <c r="O19" s="23"/>
      <c r="P19" s="23"/>
      <c r="Q19" s="23"/>
      <c r="R19" s="23"/>
      <c r="S19" s="23"/>
      <c r="T19" s="23"/>
      <c r="U19" s="23"/>
      <c r="V19" s="23"/>
      <c r="W19" s="23"/>
    </row>
    <row r="20" ht="31.4" customHeight="1" spans="1:23">
      <c r="A20" s="113" t="s">
        <v>46</v>
      </c>
      <c r="B20" s="107" t="s">
        <v>167</v>
      </c>
      <c r="C20" s="24" t="s">
        <v>168</v>
      </c>
      <c r="D20" s="24" t="s">
        <v>89</v>
      </c>
      <c r="E20" s="24" t="s">
        <v>90</v>
      </c>
      <c r="F20" s="24" t="s">
        <v>171</v>
      </c>
      <c r="G20" s="24" t="s">
        <v>172</v>
      </c>
      <c r="H20" s="23">
        <v>5194404</v>
      </c>
      <c r="I20" s="23">
        <v>5194404</v>
      </c>
      <c r="J20" s="23">
        <v>1298601</v>
      </c>
      <c r="K20" s="23"/>
      <c r="L20" s="23">
        <v>3895803</v>
      </c>
      <c r="M20" s="23"/>
      <c r="N20" s="23"/>
      <c r="O20" s="23"/>
      <c r="P20" s="23"/>
      <c r="Q20" s="23"/>
      <c r="R20" s="23"/>
      <c r="S20" s="23"/>
      <c r="T20" s="23"/>
      <c r="U20" s="23"/>
      <c r="V20" s="23"/>
      <c r="W20" s="23"/>
    </row>
    <row r="21" ht="31.4" customHeight="1" spans="1:23">
      <c r="A21" s="113" t="s">
        <v>46</v>
      </c>
      <c r="B21" s="107" t="s">
        <v>167</v>
      </c>
      <c r="C21" s="24" t="s">
        <v>168</v>
      </c>
      <c r="D21" s="24" t="s">
        <v>89</v>
      </c>
      <c r="E21" s="24" t="s">
        <v>90</v>
      </c>
      <c r="F21" s="24" t="s">
        <v>173</v>
      </c>
      <c r="G21" s="24" t="s">
        <v>174</v>
      </c>
      <c r="H21" s="23">
        <v>351290</v>
      </c>
      <c r="I21" s="23">
        <v>351290</v>
      </c>
      <c r="J21" s="23">
        <v>87822.5</v>
      </c>
      <c r="K21" s="23"/>
      <c r="L21" s="23">
        <v>263467.5</v>
      </c>
      <c r="M21" s="23"/>
      <c r="N21" s="23"/>
      <c r="O21" s="23"/>
      <c r="P21" s="23"/>
      <c r="Q21" s="23"/>
      <c r="R21" s="23"/>
      <c r="S21" s="23"/>
      <c r="T21" s="23"/>
      <c r="U21" s="23"/>
      <c r="V21" s="23"/>
      <c r="W21" s="23"/>
    </row>
    <row r="22" ht="31.4" customHeight="1" spans="1:23">
      <c r="A22" s="113" t="s">
        <v>46</v>
      </c>
      <c r="B22" s="107" t="s">
        <v>175</v>
      </c>
      <c r="C22" s="24" t="s">
        <v>96</v>
      </c>
      <c r="D22" s="24" t="s">
        <v>95</v>
      </c>
      <c r="E22" s="24" t="s">
        <v>96</v>
      </c>
      <c r="F22" s="24" t="s">
        <v>176</v>
      </c>
      <c r="G22" s="24" t="s">
        <v>96</v>
      </c>
      <c r="H22" s="23">
        <v>1457863.92</v>
      </c>
      <c r="I22" s="23">
        <v>1457863.92</v>
      </c>
      <c r="J22" s="23">
        <v>364465.98</v>
      </c>
      <c r="K22" s="23"/>
      <c r="L22" s="23">
        <v>1093397.94</v>
      </c>
      <c r="M22" s="23"/>
      <c r="N22" s="23"/>
      <c r="O22" s="23"/>
      <c r="P22" s="23"/>
      <c r="Q22" s="23"/>
      <c r="R22" s="23"/>
      <c r="S22" s="23"/>
      <c r="T22" s="23"/>
      <c r="U22" s="23"/>
      <c r="V22" s="23"/>
      <c r="W22" s="23"/>
    </row>
    <row r="23" ht="31.4" customHeight="1" spans="1:23">
      <c r="A23" s="113" t="s">
        <v>46</v>
      </c>
      <c r="B23" s="107" t="s">
        <v>177</v>
      </c>
      <c r="C23" s="24" t="s">
        <v>178</v>
      </c>
      <c r="D23" s="24" t="s">
        <v>89</v>
      </c>
      <c r="E23" s="24" t="s">
        <v>90</v>
      </c>
      <c r="F23" s="24" t="s">
        <v>179</v>
      </c>
      <c r="G23" s="24" t="s">
        <v>180</v>
      </c>
      <c r="H23" s="23">
        <v>8798.4</v>
      </c>
      <c r="I23" s="23">
        <v>8798.4</v>
      </c>
      <c r="J23" s="23">
        <v>2199.6</v>
      </c>
      <c r="K23" s="23"/>
      <c r="L23" s="23">
        <v>6598.8</v>
      </c>
      <c r="M23" s="23"/>
      <c r="N23" s="23"/>
      <c r="O23" s="23"/>
      <c r="P23" s="23"/>
      <c r="Q23" s="23"/>
      <c r="R23" s="23"/>
      <c r="S23" s="23"/>
      <c r="T23" s="23"/>
      <c r="U23" s="23"/>
      <c r="V23" s="23"/>
      <c r="W23" s="23"/>
    </row>
    <row r="24" ht="31.4" customHeight="1" spans="1:23">
      <c r="A24" s="113" t="s">
        <v>46</v>
      </c>
      <c r="B24" s="107" t="s">
        <v>181</v>
      </c>
      <c r="C24" s="24" t="s">
        <v>182</v>
      </c>
      <c r="D24" s="24" t="s">
        <v>64</v>
      </c>
      <c r="E24" s="24" t="s">
        <v>65</v>
      </c>
      <c r="F24" s="24" t="s">
        <v>183</v>
      </c>
      <c r="G24" s="24" t="s">
        <v>184</v>
      </c>
      <c r="H24" s="23">
        <v>35100</v>
      </c>
      <c r="I24" s="23">
        <v>35100</v>
      </c>
      <c r="J24" s="23">
        <v>8775</v>
      </c>
      <c r="K24" s="23"/>
      <c r="L24" s="23">
        <v>26325</v>
      </c>
      <c r="M24" s="23"/>
      <c r="N24" s="23"/>
      <c r="O24" s="23"/>
      <c r="P24" s="23"/>
      <c r="Q24" s="23"/>
      <c r="R24" s="23"/>
      <c r="S24" s="23"/>
      <c r="T24" s="23"/>
      <c r="U24" s="23"/>
      <c r="V24" s="23"/>
      <c r="W24" s="23"/>
    </row>
    <row r="25" ht="31.4" customHeight="1" spans="1:23">
      <c r="A25" s="113" t="s">
        <v>46</v>
      </c>
      <c r="B25" s="107" t="s">
        <v>181</v>
      </c>
      <c r="C25" s="24" t="s">
        <v>182</v>
      </c>
      <c r="D25" s="24" t="s">
        <v>89</v>
      </c>
      <c r="E25" s="24" t="s">
        <v>90</v>
      </c>
      <c r="F25" s="24" t="s">
        <v>185</v>
      </c>
      <c r="G25" s="24" t="s">
        <v>186</v>
      </c>
      <c r="H25" s="23">
        <v>241770.97</v>
      </c>
      <c r="I25" s="23">
        <v>241770.97</v>
      </c>
      <c r="J25" s="23"/>
      <c r="K25" s="23"/>
      <c r="L25" s="23">
        <v>241770.97</v>
      </c>
      <c r="M25" s="23"/>
      <c r="N25" s="23"/>
      <c r="O25" s="23"/>
      <c r="P25" s="23"/>
      <c r="Q25" s="23"/>
      <c r="R25" s="23"/>
      <c r="S25" s="23"/>
      <c r="T25" s="23"/>
      <c r="U25" s="23"/>
      <c r="V25" s="23"/>
      <c r="W25" s="23"/>
    </row>
    <row r="26" ht="31.4" customHeight="1" spans="1:23">
      <c r="A26" s="113" t="s">
        <v>46</v>
      </c>
      <c r="B26" s="107" t="s">
        <v>181</v>
      </c>
      <c r="C26" s="24" t="s">
        <v>182</v>
      </c>
      <c r="D26" s="24" t="s">
        <v>89</v>
      </c>
      <c r="E26" s="24" t="s">
        <v>90</v>
      </c>
      <c r="F26" s="24" t="s">
        <v>187</v>
      </c>
      <c r="G26" s="24" t="s">
        <v>188</v>
      </c>
      <c r="H26" s="23">
        <v>22000</v>
      </c>
      <c r="I26" s="23">
        <v>22000</v>
      </c>
      <c r="J26" s="23">
        <v>5500</v>
      </c>
      <c r="K26" s="23"/>
      <c r="L26" s="23">
        <v>16500</v>
      </c>
      <c r="M26" s="23"/>
      <c r="N26" s="23"/>
      <c r="O26" s="23"/>
      <c r="P26" s="23"/>
      <c r="Q26" s="23"/>
      <c r="R26" s="23"/>
      <c r="S26" s="23"/>
      <c r="T26" s="23"/>
      <c r="U26" s="23"/>
      <c r="V26" s="23"/>
      <c r="W26" s="23"/>
    </row>
    <row r="27" ht="31.4" customHeight="1" spans="1:23">
      <c r="A27" s="113" t="s">
        <v>46</v>
      </c>
      <c r="B27" s="107" t="s">
        <v>181</v>
      </c>
      <c r="C27" s="24" t="s">
        <v>182</v>
      </c>
      <c r="D27" s="24" t="s">
        <v>89</v>
      </c>
      <c r="E27" s="24" t="s">
        <v>90</v>
      </c>
      <c r="F27" s="24" t="s">
        <v>189</v>
      </c>
      <c r="G27" s="24" t="s">
        <v>190</v>
      </c>
      <c r="H27" s="23">
        <v>65000</v>
      </c>
      <c r="I27" s="23">
        <v>65000</v>
      </c>
      <c r="J27" s="23">
        <v>16250</v>
      </c>
      <c r="K27" s="23"/>
      <c r="L27" s="23">
        <v>48750</v>
      </c>
      <c r="M27" s="23"/>
      <c r="N27" s="23"/>
      <c r="O27" s="23"/>
      <c r="P27" s="23"/>
      <c r="Q27" s="23"/>
      <c r="R27" s="23"/>
      <c r="S27" s="23"/>
      <c r="T27" s="23"/>
      <c r="U27" s="23"/>
      <c r="V27" s="23"/>
      <c r="W27" s="23"/>
    </row>
    <row r="28" ht="31.4" customHeight="1" spans="1:23">
      <c r="A28" s="113" t="s">
        <v>46</v>
      </c>
      <c r="B28" s="107" t="s">
        <v>181</v>
      </c>
      <c r="C28" s="24" t="s">
        <v>182</v>
      </c>
      <c r="D28" s="24" t="s">
        <v>89</v>
      </c>
      <c r="E28" s="24" t="s">
        <v>90</v>
      </c>
      <c r="F28" s="24" t="s">
        <v>191</v>
      </c>
      <c r="G28" s="24" t="s">
        <v>192</v>
      </c>
      <c r="H28" s="23">
        <v>80000</v>
      </c>
      <c r="I28" s="23">
        <v>80000</v>
      </c>
      <c r="J28" s="23">
        <v>20000</v>
      </c>
      <c r="K28" s="23"/>
      <c r="L28" s="23">
        <v>60000</v>
      </c>
      <c r="M28" s="23"/>
      <c r="N28" s="23"/>
      <c r="O28" s="23"/>
      <c r="P28" s="23"/>
      <c r="Q28" s="23"/>
      <c r="R28" s="23"/>
      <c r="S28" s="23"/>
      <c r="T28" s="23"/>
      <c r="U28" s="23"/>
      <c r="V28" s="23"/>
      <c r="W28" s="23"/>
    </row>
    <row r="29" ht="31.4" customHeight="1" spans="1:23">
      <c r="A29" s="113" t="s">
        <v>46</v>
      </c>
      <c r="B29" s="107" t="s">
        <v>181</v>
      </c>
      <c r="C29" s="24" t="s">
        <v>182</v>
      </c>
      <c r="D29" s="24" t="s">
        <v>89</v>
      </c>
      <c r="E29" s="24" t="s">
        <v>90</v>
      </c>
      <c r="F29" s="24" t="s">
        <v>193</v>
      </c>
      <c r="G29" s="24" t="s">
        <v>194</v>
      </c>
      <c r="H29" s="23">
        <v>35000</v>
      </c>
      <c r="I29" s="23">
        <v>35000</v>
      </c>
      <c r="J29" s="23">
        <v>8750</v>
      </c>
      <c r="K29" s="23"/>
      <c r="L29" s="23">
        <v>26250</v>
      </c>
      <c r="M29" s="23"/>
      <c r="N29" s="23"/>
      <c r="O29" s="23"/>
      <c r="P29" s="23"/>
      <c r="Q29" s="23"/>
      <c r="R29" s="23"/>
      <c r="S29" s="23"/>
      <c r="T29" s="23"/>
      <c r="U29" s="23"/>
      <c r="V29" s="23"/>
      <c r="W29" s="23"/>
    </row>
    <row r="30" ht="31.4" customHeight="1" spans="1:23">
      <c r="A30" s="113" t="s">
        <v>46</v>
      </c>
      <c r="B30" s="107" t="s">
        <v>181</v>
      </c>
      <c r="C30" s="24" t="s">
        <v>182</v>
      </c>
      <c r="D30" s="24" t="s">
        <v>89</v>
      </c>
      <c r="E30" s="24" t="s">
        <v>90</v>
      </c>
      <c r="F30" s="24" t="s">
        <v>195</v>
      </c>
      <c r="G30" s="24" t="s">
        <v>196</v>
      </c>
      <c r="H30" s="23">
        <v>120000</v>
      </c>
      <c r="I30" s="23">
        <v>120000</v>
      </c>
      <c r="J30" s="23">
        <v>30000</v>
      </c>
      <c r="K30" s="23"/>
      <c r="L30" s="23">
        <v>90000</v>
      </c>
      <c r="M30" s="23"/>
      <c r="N30" s="23"/>
      <c r="O30" s="23"/>
      <c r="P30" s="23"/>
      <c r="Q30" s="23"/>
      <c r="R30" s="23"/>
      <c r="S30" s="23"/>
      <c r="T30" s="23"/>
      <c r="U30" s="23"/>
      <c r="V30" s="23"/>
      <c r="W30" s="23"/>
    </row>
    <row r="31" ht="31.4" customHeight="1" spans="1:23">
      <c r="A31" s="113" t="s">
        <v>46</v>
      </c>
      <c r="B31" s="107" t="s">
        <v>181</v>
      </c>
      <c r="C31" s="24" t="s">
        <v>182</v>
      </c>
      <c r="D31" s="24" t="s">
        <v>89</v>
      </c>
      <c r="E31" s="24" t="s">
        <v>90</v>
      </c>
      <c r="F31" s="24" t="s">
        <v>197</v>
      </c>
      <c r="G31" s="24" t="s">
        <v>198</v>
      </c>
      <c r="H31" s="23">
        <v>90000</v>
      </c>
      <c r="I31" s="23">
        <v>90000</v>
      </c>
      <c r="J31" s="23">
        <v>22500</v>
      </c>
      <c r="K31" s="23"/>
      <c r="L31" s="23">
        <v>67500</v>
      </c>
      <c r="M31" s="23"/>
      <c r="N31" s="23"/>
      <c r="O31" s="23"/>
      <c r="P31" s="23"/>
      <c r="Q31" s="23"/>
      <c r="R31" s="23"/>
      <c r="S31" s="23"/>
      <c r="T31" s="23"/>
      <c r="U31" s="23"/>
      <c r="V31" s="23"/>
      <c r="W31" s="23"/>
    </row>
    <row r="32" ht="31.4" customHeight="1" spans="1:23">
      <c r="A32" s="113" t="s">
        <v>46</v>
      </c>
      <c r="B32" s="107" t="s">
        <v>181</v>
      </c>
      <c r="C32" s="24" t="s">
        <v>182</v>
      </c>
      <c r="D32" s="24" t="s">
        <v>89</v>
      </c>
      <c r="E32" s="24" t="s">
        <v>90</v>
      </c>
      <c r="F32" s="24" t="s">
        <v>199</v>
      </c>
      <c r="G32" s="24" t="s">
        <v>200</v>
      </c>
      <c r="H32" s="23">
        <v>22000</v>
      </c>
      <c r="I32" s="23">
        <v>22000</v>
      </c>
      <c r="J32" s="23">
        <v>5500</v>
      </c>
      <c r="K32" s="23"/>
      <c r="L32" s="23">
        <v>16500</v>
      </c>
      <c r="M32" s="23"/>
      <c r="N32" s="23"/>
      <c r="O32" s="23"/>
      <c r="P32" s="23"/>
      <c r="Q32" s="23"/>
      <c r="R32" s="23"/>
      <c r="S32" s="23"/>
      <c r="T32" s="23"/>
      <c r="U32" s="23"/>
      <c r="V32" s="23"/>
      <c r="W32" s="23"/>
    </row>
    <row r="33" ht="31.4" customHeight="1" spans="1:23">
      <c r="A33" s="113" t="s">
        <v>46</v>
      </c>
      <c r="B33" s="107" t="s">
        <v>181</v>
      </c>
      <c r="C33" s="24" t="s">
        <v>182</v>
      </c>
      <c r="D33" s="24" t="s">
        <v>89</v>
      </c>
      <c r="E33" s="24" t="s">
        <v>90</v>
      </c>
      <c r="F33" s="24" t="s">
        <v>201</v>
      </c>
      <c r="G33" s="24" t="s">
        <v>202</v>
      </c>
      <c r="H33" s="23">
        <v>243873.88</v>
      </c>
      <c r="I33" s="23">
        <v>243873.88</v>
      </c>
      <c r="J33" s="23">
        <v>60968.47</v>
      </c>
      <c r="K33" s="23"/>
      <c r="L33" s="23">
        <v>182905.41</v>
      </c>
      <c r="M33" s="23"/>
      <c r="N33" s="23"/>
      <c r="O33" s="23"/>
      <c r="P33" s="23"/>
      <c r="Q33" s="23"/>
      <c r="R33" s="23"/>
      <c r="S33" s="23"/>
      <c r="T33" s="23"/>
      <c r="U33" s="23"/>
      <c r="V33" s="23"/>
      <c r="W33" s="23"/>
    </row>
    <row r="34" ht="31.4" customHeight="1" spans="1:23">
      <c r="A34" s="113" t="s">
        <v>46</v>
      </c>
      <c r="B34" s="107" t="s">
        <v>181</v>
      </c>
      <c r="C34" s="24" t="s">
        <v>182</v>
      </c>
      <c r="D34" s="24" t="s">
        <v>89</v>
      </c>
      <c r="E34" s="24" t="s">
        <v>90</v>
      </c>
      <c r="F34" s="24" t="s">
        <v>162</v>
      </c>
      <c r="G34" s="24" t="s">
        <v>163</v>
      </c>
      <c r="H34" s="23">
        <v>89940</v>
      </c>
      <c r="I34" s="23">
        <v>89940</v>
      </c>
      <c r="J34" s="23">
        <v>22485</v>
      </c>
      <c r="K34" s="23"/>
      <c r="L34" s="23">
        <v>67455</v>
      </c>
      <c r="M34" s="23"/>
      <c r="N34" s="23"/>
      <c r="O34" s="23"/>
      <c r="P34" s="23"/>
      <c r="Q34" s="23"/>
      <c r="R34" s="23"/>
      <c r="S34" s="23"/>
      <c r="T34" s="23"/>
      <c r="U34" s="23"/>
      <c r="V34" s="23"/>
      <c r="W34" s="23"/>
    </row>
    <row r="35" ht="31.4" customHeight="1" spans="1:23">
      <c r="A35" s="113" t="s">
        <v>46</v>
      </c>
      <c r="B35" s="107" t="s">
        <v>181</v>
      </c>
      <c r="C35" s="24" t="s">
        <v>182</v>
      </c>
      <c r="D35" s="24" t="s">
        <v>89</v>
      </c>
      <c r="E35" s="24" t="s">
        <v>90</v>
      </c>
      <c r="F35" s="24" t="s">
        <v>203</v>
      </c>
      <c r="G35" s="24" t="s">
        <v>204</v>
      </c>
      <c r="H35" s="23">
        <v>5000</v>
      </c>
      <c r="I35" s="23">
        <v>5000</v>
      </c>
      <c r="J35" s="23">
        <v>1250</v>
      </c>
      <c r="K35" s="23"/>
      <c r="L35" s="23">
        <v>3750</v>
      </c>
      <c r="M35" s="23"/>
      <c r="N35" s="23"/>
      <c r="O35" s="23"/>
      <c r="P35" s="23"/>
      <c r="Q35" s="23"/>
      <c r="R35" s="23"/>
      <c r="S35" s="23"/>
      <c r="T35" s="23"/>
      <c r="U35" s="23"/>
      <c r="V35" s="23"/>
      <c r="W35" s="23"/>
    </row>
    <row r="36" ht="31.4" customHeight="1" spans="1:23">
      <c r="A36" s="113" t="s">
        <v>46</v>
      </c>
      <c r="B36" s="107" t="s">
        <v>181</v>
      </c>
      <c r="C36" s="24" t="s">
        <v>182</v>
      </c>
      <c r="D36" s="24" t="s">
        <v>89</v>
      </c>
      <c r="E36" s="24" t="s">
        <v>90</v>
      </c>
      <c r="F36" s="24" t="s">
        <v>183</v>
      </c>
      <c r="G36" s="24" t="s">
        <v>184</v>
      </c>
      <c r="H36" s="23">
        <v>163800</v>
      </c>
      <c r="I36" s="23">
        <v>163800</v>
      </c>
      <c r="J36" s="23">
        <v>40950</v>
      </c>
      <c r="K36" s="23"/>
      <c r="L36" s="23">
        <v>122850</v>
      </c>
      <c r="M36" s="23"/>
      <c r="N36" s="23"/>
      <c r="O36" s="23"/>
      <c r="P36" s="23"/>
      <c r="Q36" s="23"/>
      <c r="R36" s="23"/>
      <c r="S36" s="23"/>
      <c r="T36" s="23"/>
      <c r="U36" s="23"/>
      <c r="V36" s="23"/>
      <c r="W36" s="23"/>
    </row>
    <row r="37" ht="31.4" customHeight="1" spans="1:23">
      <c r="A37" s="113" t="s">
        <v>46</v>
      </c>
      <c r="B37" s="107" t="s">
        <v>205</v>
      </c>
      <c r="C37" s="24" t="s">
        <v>206</v>
      </c>
      <c r="D37" s="24" t="s">
        <v>89</v>
      </c>
      <c r="E37" s="24" t="s">
        <v>90</v>
      </c>
      <c r="F37" s="24" t="s">
        <v>173</v>
      </c>
      <c r="G37" s="24" t="s">
        <v>174</v>
      </c>
      <c r="H37" s="23">
        <v>2432520</v>
      </c>
      <c r="I37" s="23">
        <v>2432520</v>
      </c>
      <c r="J37" s="23">
        <v>607480</v>
      </c>
      <c r="K37" s="23">
        <v>2600</v>
      </c>
      <c r="L37" s="23">
        <v>1822440</v>
      </c>
      <c r="M37" s="23"/>
      <c r="N37" s="23"/>
      <c r="O37" s="23"/>
      <c r="P37" s="23"/>
      <c r="Q37" s="23"/>
      <c r="R37" s="23"/>
      <c r="S37" s="23"/>
      <c r="T37" s="23"/>
      <c r="U37" s="23"/>
      <c r="V37" s="23"/>
      <c r="W37" s="23"/>
    </row>
    <row r="38" ht="18.75" customHeight="1" spans="1:23">
      <c r="A38" s="32" t="s">
        <v>97</v>
      </c>
      <c r="B38" s="33"/>
      <c r="C38" s="33"/>
      <c r="D38" s="33"/>
      <c r="E38" s="33"/>
      <c r="F38" s="33"/>
      <c r="G38" s="34"/>
      <c r="H38" s="23">
        <v>19955076.05</v>
      </c>
      <c r="I38" s="23">
        <v>19955076.05</v>
      </c>
      <c r="J38" s="23">
        <v>4950853.78</v>
      </c>
      <c r="K38" s="23">
        <v>2600</v>
      </c>
      <c r="L38" s="23">
        <v>15001622.27</v>
      </c>
      <c r="M38" s="23"/>
      <c r="N38" s="23"/>
      <c r="O38" s="23"/>
      <c r="P38" s="23"/>
      <c r="Q38" s="23"/>
      <c r="R38" s="23"/>
      <c r="S38" s="23"/>
      <c r="T38" s="23"/>
      <c r="U38" s="23"/>
      <c r="V38" s="23"/>
      <c r="W38" s="23"/>
    </row>
  </sheetData>
  <mergeCells count="30">
    <mergeCell ref="A3:W3"/>
    <mergeCell ref="A4:G4"/>
    <mergeCell ref="H5:W5"/>
    <mergeCell ref="I6:M6"/>
    <mergeCell ref="N6:P6"/>
    <mergeCell ref="R6:W6"/>
    <mergeCell ref="A38:G38"/>
    <mergeCell ref="A5:A8"/>
    <mergeCell ref="B5:B8"/>
    <mergeCell ref="C5:C8"/>
    <mergeCell ref="D5:D8"/>
    <mergeCell ref="E5:E8"/>
    <mergeCell ref="F5:F8"/>
    <mergeCell ref="G5:G8"/>
    <mergeCell ref="H6:H8"/>
    <mergeCell ref="I7:I8"/>
    <mergeCell ref="J7:J8"/>
    <mergeCell ref="K7:K8"/>
    <mergeCell ref="L7:L8"/>
    <mergeCell ref="M7:M8"/>
    <mergeCell ref="N7:N8"/>
    <mergeCell ref="O7:O8"/>
    <mergeCell ref="P7:P8"/>
    <mergeCell ref="Q6:Q8"/>
    <mergeCell ref="R7:R8"/>
    <mergeCell ref="S7:S8"/>
    <mergeCell ref="T7:T8"/>
    <mergeCell ref="U7:U8"/>
    <mergeCell ref="V7:V8"/>
    <mergeCell ref="W7:W8"/>
  </mergeCells>
  <pageMargins left="0.75" right="0.75" top="1" bottom="1" header="0.5" footer="0.5"/>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W26"/>
  <sheetViews>
    <sheetView showZeros="0" workbookViewId="0">
      <pane ySplit="1" topLeftCell="A2" activePane="bottomLeft" state="frozen"/>
      <selection/>
      <selection pane="bottomLeft" activeCell="A1" sqref="A1"/>
    </sheetView>
  </sheetViews>
  <sheetFormatPr defaultColWidth="9.14166666666667" defaultRowHeight="14.25" customHeight="1"/>
  <cols>
    <col min="1" max="1" width="14.575" customWidth="1"/>
    <col min="2" max="2" width="21.0333333333333" customWidth="1"/>
    <col min="3" max="3" width="31.3166666666667" customWidth="1"/>
    <col min="4" max="4" width="23.85" customWidth="1"/>
    <col min="5" max="5" width="15.6" customWidth="1"/>
    <col min="6" max="6" width="19.7416666666667" customWidth="1"/>
    <col min="7" max="7" width="14.8833333333333" customWidth="1"/>
    <col min="8" max="8" width="19.7416666666667" customWidth="1"/>
    <col min="9" max="16" width="14.175" customWidth="1"/>
    <col min="17" max="17" width="13.6" customWidth="1"/>
    <col min="18" max="23" width="15.175" customWidth="1"/>
  </cols>
  <sheetData>
    <row r="1" customHeight="1" spans="1:23">
      <c r="A1" s="1"/>
      <c r="B1" s="1"/>
      <c r="C1" s="1"/>
      <c r="D1" s="1"/>
      <c r="E1" s="1"/>
      <c r="F1" s="1"/>
      <c r="G1" s="1"/>
      <c r="H1" s="1"/>
      <c r="I1" s="1"/>
      <c r="J1" s="1"/>
      <c r="K1" s="1"/>
      <c r="L1" s="1"/>
      <c r="M1" s="1"/>
      <c r="N1" s="1"/>
      <c r="O1" s="1"/>
      <c r="P1" s="1"/>
      <c r="Q1" s="1"/>
      <c r="R1" s="1"/>
      <c r="S1" s="1"/>
      <c r="T1" s="1"/>
      <c r="U1" s="1"/>
      <c r="V1" s="1"/>
      <c r="W1" s="1"/>
    </row>
    <row r="2" ht="13.5" customHeight="1" spans="5:23">
      <c r="E2" s="2"/>
      <c r="F2" s="2"/>
      <c r="G2" s="2"/>
      <c r="H2" s="2"/>
      <c r="U2" s="111"/>
      <c r="W2" s="55" t="s">
        <v>207</v>
      </c>
    </row>
    <row r="3" ht="27.75" customHeight="1" spans="1:23">
      <c r="A3" s="28" t="s">
        <v>208</v>
      </c>
      <c r="B3" s="28"/>
      <c r="C3" s="28"/>
      <c r="D3" s="28"/>
      <c r="E3" s="28"/>
      <c r="F3" s="28"/>
      <c r="G3" s="28"/>
      <c r="H3" s="28"/>
      <c r="I3" s="28"/>
      <c r="J3" s="28"/>
      <c r="K3" s="28"/>
      <c r="L3" s="28"/>
      <c r="M3" s="28"/>
      <c r="N3" s="28"/>
      <c r="O3" s="28"/>
      <c r="P3" s="28"/>
      <c r="Q3" s="28"/>
      <c r="R3" s="28"/>
      <c r="S3" s="28"/>
      <c r="T3" s="28"/>
      <c r="U3" s="28"/>
      <c r="V3" s="28"/>
      <c r="W3" s="28"/>
    </row>
    <row r="4" ht="13.5" customHeight="1" spans="1:23">
      <c r="A4" s="5" t="str">
        <f t="shared" ref="A4:B4" si="0">"单位名称："&amp;"云南省交通运输综合行政执法局"</f>
        <v>单位名称：云南省交通运输综合行政执法局</v>
      </c>
      <c r="B4" s="106" t="str">
        <f t="shared" si="0"/>
        <v>单位名称：云南省交通运输综合行政执法局</v>
      </c>
      <c r="C4" s="106"/>
      <c r="D4" s="106"/>
      <c r="E4" s="106"/>
      <c r="F4" s="106"/>
      <c r="G4" s="106"/>
      <c r="H4" s="106"/>
      <c r="I4" s="106"/>
      <c r="J4" s="7"/>
      <c r="K4" s="7"/>
      <c r="L4" s="7"/>
      <c r="M4" s="7"/>
      <c r="N4" s="7"/>
      <c r="O4" s="7"/>
      <c r="P4" s="7"/>
      <c r="Q4" s="7"/>
      <c r="U4" s="111"/>
      <c r="W4" s="102" t="s">
        <v>122</v>
      </c>
    </row>
    <row r="5" ht="21.75" customHeight="1" spans="1:23">
      <c r="A5" s="9" t="s">
        <v>209</v>
      </c>
      <c r="B5" s="9" t="s">
        <v>132</v>
      </c>
      <c r="C5" s="9" t="s">
        <v>133</v>
      </c>
      <c r="D5" s="9" t="s">
        <v>210</v>
      </c>
      <c r="E5" s="10" t="s">
        <v>134</v>
      </c>
      <c r="F5" s="10" t="s">
        <v>135</v>
      </c>
      <c r="G5" s="10" t="s">
        <v>136</v>
      </c>
      <c r="H5" s="10" t="s">
        <v>137</v>
      </c>
      <c r="I5" s="62" t="s">
        <v>31</v>
      </c>
      <c r="J5" s="62" t="s">
        <v>211</v>
      </c>
      <c r="K5" s="62"/>
      <c r="L5" s="62"/>
      <c r="M5" s="62"/>
      <c r="N5" s="108" t="s">
        <v>139</v>
      </c>
      <c r="O5" s="108"/>
      <c r="P5" s="108"/>
      <c r="Q5" s="10" t="s">
        <v>37</v>
      </c>
      <c r="R5" s="11" t="s">
        <v>52</v>
      </c>
      <c r="S5" s="12"/>
      <c r="T5" s="12"/>
      <c r="U5" s="12"/>
      <c r="V5" s="12"/>
      <c r="W5" s="13"/>
    </row>
    <row r="6" ht="21.75" customHeight="1" spans="1:23">
      <c r="A6" s="14"/>
      <c r="B6" s="14"/>
      <c r="C6" s="14"/>
      <c r="D6" s="14"/>
      <c r="E6" s="15"/>
      <c r="F6" s="15"/>
      <c r="G6" s="15"/>
      <c r="H6" s="15"/>
      <c r="I6" s="62"/>
      <c r="J6" s="47" t="s">
        <v>34</v>
      </c>
      <c r="K6" s="47"/>
      <c r="L6" s="47" t="s">
        <v>35</v>
      </c>
      <c r="M6" s="47" t="s">
        <v>36</v>
      </c>
      <c r="N6" s="109" t="s">
        <v>34</v>
      </c>
      <c r="O6" s="109" t="s">
        <v>35</v>
      </c>
      <c r="P6" s="109" t="s">
        <v>36</v>
      </c>
      <c r="Q6" s="15"/>
      <c r="R6" s="10" t="s">
        <v>33</v>
      </c>
      <c r="S6" s="10" t="s">
        <v>44</v>
      </c>
      <c r="T6" s="10" t="s">
        <v>145</v>
      </c>
      <c r="U6" s="10" t="s">
        <v>40</v>
      </c>
      <c r="V6" s="10" t="s">
        <v>41</v>
      </c>
      <c r="W6" s="10" t="s">
        <v>42</v>
      </c>
    </row>
    <row r="7" ht="40.5" customHeight="1" spans="1:23">
      <c r="A7" s="17"/>
      <c r="B7" s="17"/>
      <c r="C7" s="17"/>
      <c r="D7" s="17"/>
      <c r="E7" s="18"/>
      <c r="F7" s="18"/>
      <c r="G7" s="18"/>
      <c r="H7" s="18"/>
      <c r="I7" s="62"/>
      <c r="J7" s="47" t="s">
        <v>33</v>
      </c>
      <c r="K7" s="47" t="s">
        <v>212</v>
      </c>
      <c r="L7" s="47"/>
      <c r="M7" s="47"/>
      <c r="N7" s="18"/>
      <c r="O7" s="18"/>
      <c r="P7" s="18"/>
      <c r="Q7" s="18"/>
      <c r="R7" s="18"/>
      <c r="S7" s="18"/>
      <c r="T7" s="18"/>
      <c r="U7" s="19"/>
      <c r="V7" s="18"/>
      <c r="W7" s="18"/>
    </row>
    <row r="8" ht="15" customHeight="1" spans="1:23">
      <c r="A8" s="20">
        <v>1</v>
      </c>
      <c r="B8" s="20">
        <v>2</v>
      </c>
      <c r="C8" s="20">
        <v>3</v>
      </c>
      <c r="D8" s="20">
        <v>4</v>
      </c>
      <c r="E8" s="20">
        <v>5</v>
      </c>
      <c r="F8" s="20">
        <v>6</v>
      </c>
      <c r="G8" s="20">
        <v>7</v>
      </c>
      <c r="H8" s="20">
        <v>8</v>
      </c>
      <c r="I8" s="20">
        <v>9</v>
      </c>
      <c r="J8" s="20">
        <v>10</v>
      </c>
      <c r="K8" s="20">
        <v>11</v>
      </c>
      <c r="L8" s="20">
        <v>12</v>
      </c>
      <c r="M8" s="20">
        <v>13</v>
      </c>
      <c r="N8" s="20">
        <v>14</v>
      </c>
      <c r="O8" s="20">
        <v>15</v>
      </c>
      <c r="P8" s="20">
        <v>16</v>
      </c>
      <c r="Q8" s="20">
        <v>17</v>
      </c>
      <c r="R8" s="20">
        <v>18</v>
      </c>
      <c r="S8" s="20">
        <v>19</v>
      </c>
      <c r="T8" s="20">
        <v>20</v>
      </c>
      <c r="U8" s="20">
        <v>21</v>
      </c>
      <c r="V8" s="20">
        <v>22</v>
      </c>
      <c r="W8" s="20">
        <v>23</v>
      </c>
    </row>
    <row r="9" ht="32.9" customHeight="1" spans="1:23">
      <c r="A9" s="24"/>
      <c r="B9" s="107"/>
      <c r="C9" s="24" t="s">
        <v>213</v>
      </c>
      <c r="D9" s="24"/>
      <c r="E9" s="24"/>
      <c r="F9" s="24"/>
      <c r="G9" s="24"/>
      <c r="H9" s="24"/>
      <c r="I9" s="110">
        <v>110000</v>
      </c>
      <c r="J9" s="110">
        <v>110000</v>
      </c>
      <c r="K9" s="110">
        <v>110000</v>
      </c>
      <c r="L9" s="110"/>
      <c r="M9" s="110"/>
      <c r="N9" s="110"/>
      <c r="O9" s="110"/>
      <c r="P9" s="110"/>
      <c r="Q9" s="110"/>
      <c r="R9" s="110"/>
      <c r="S9" s="110"/>
      <c r="T9" s="110"/>
      <c r="U9" s="90"/>
      <c r="V9" s="110"/>
      <c r="W9" s="110"/>
    </row>
    <row r="10" ht="32.9" customHeight="1" spans="1:23">
      <c r="A10" s="24" t="s">
        <v>214</v>
      </c>
      <c r="B10" s="107" t="s">
        <v>215</v>
      </c>
      <c r="C10" s="24" t="s">
        <v>213</v>
      </c>
      <c r="D10" s="24" t="s">
        <v>46</v>
      </c>
      <c r="E10" s="24" t="s">
        <v>87</v>
      </c>
      <c r="F10" s="24" t="s">
        <v>88</v>
      </c>
      <c r="G10" s="24" t="s">
        <v>216</v>
      </c>
      <c r="H10" s="24" t="s">
        <v>217</v>
      </c>
      <c r="I10" s="110">
        <v>100000</v>
      </c>
      <c r="J10" s="110">
        <v>100000</v>
      </c>
      <c r="K10" s="110">
        <v>100000</v>
      </c>
      <c r="L10" s="110"/>
      <c r="M10" s="110"/>
      <c r="N10" s="110"/>
      <c r="O10" s="110"/>
      <c r="P10" s="110"/>
      <c r="Q10" s="110"/>
      <c r="R10" s="110"/>
      <c r="S10" s="110"/>
      <c r="T10" s="110"/>
      <c r="U10" s="90"/>
      <c r="V10" s="110"/>
      <c r="W10" s="110"/>
    </row>
    <row r="11" ht="32.9" customHeight="1" spans="1:23">
      <c r="A11" s="24" t="s">
        <v>214</v>
      </c>
      <c r="B11" s="107" t="s">
        <v>215</v>
      </c>
      <c r="C11" s="24" t="s">
        <v>213</v>
      </c>
      <c r="D11" s="24" t="s">
        <v>46</v>
      </c>
      <c r="E11" s="24" t="s">
        <v>87</v>
      </c>
      <c r="F11" s="24" t="s">
        <v>88</v>
      </c>
      <c r="G11" s="24" t="s">
        <v>183</v>
      </c>
      <c r="H11" s="24" t="s">
        <v>184</v>
      </c>
      <c r="I11" s="110">
        <v>10000</v>
      </c>
      <c r="J11" s="110">
        <v>10000</v>
      </c>
      <c r="K11" s="110">
        <v>10000</v>
      </c>
      <c r="L11" s="110"/>
      <c r="M11" s="110"/>
      <c r="N11" s="110"/>
      <c r="O11" s="110"/>
      <c r="P11" s="110"/>
      <c r="Q11" s="110"/>
      <c r="R11" s="110"/>
      <c r="S11" s="110"/>
      <c r="T11" s="110"/>
      <c r="U11" s="90"/>
      <c r="V11" s="110"/>
      <c r="W11" s="110"/>
    </row>
    <row r="12" ht="32.9" customHeight="1" spans="1:23">
      <c r="A12" s="24"/>
      <c r="B12" s="24"/>
      <c r="C12" s="24" t="s">
        <v>218</v>
      </c>
      <c r="D12" s="24"/>
      <c r="E12" s="24"/>
      <c r="F12" s="24"/>
      <c r="G12" s="24"/>
      <c r="H12" s="24"/>
      <c r="I12" s="110">
        <v>1000000</v>
      </c>
      <c r="J12" s="110">
        <v>1000000</v>
      </c>
      <c r="K12" s="110">
        <v>1000000</v>
      </c>
      <c r="L12" s="110"/>
      <c r="M12" s="110"/>
      <c r="N12" s="110"/>
      <c r="O12" s="110"/>
      <c r="P12" s="110"/>
      <c r="Q12" s="110"/>
      <c r="R12" s="110"/>
      <c r="S12" s="110"/>
      <c r="T12" s="110"/>
      <c r="U12" s="90"/>
      <c r="V12" s="110"/>
      <c r="W12" s="110"/>
    </row>
    <row r="13" ht="32.9" customHeight="1" spans="1:23">
      <c r="A13" s="24" t="s">
        <v>219</v>
      </c>
      <c r="B13" s="107" t="s">
        <v>220</v>
      </c>
      <c r="C13" s="24" t="s">
        <v>218</v>
      </c>
      <c r="D13" s="24" t="s">
        <v>46</v>
      </c>
      <c r="E13" s="24" t="s">
        <v>89</v>
      </c>
      <c r="F13" s="24" t="s">
        <v>90</v>
      </c>
      <c r="G13" s="24" t="s">
        <v>197</v>
      </c>
      <c r="H13" s="24" t="s">
        <v>198</v>
      </c>
      <c r="I13" s="110">
        <v>1000000</v>
      </c>
      <c r="J13" s="110">
        <v>1000000</v>
      </c>
      <c r="K13" s="110">
        <v>1000000</v>
      </c>
      <c r="L13" s="110"/>
      <c r="M13" s="110"/>
      <c r="N13" s="110"/>
      <c r="O13" s="110"/>
      <c r="P13" s="110"/>
      <c r="Q13" s="110"/>
      <c r="R13" s="110"/>
      <c r="S13" s="110"/>
      <c r="T13" s="110"/>
      <c r="U13" s="90"/>
      <c r="V13" s="110"/>
      <c r="W13" s="110"/>
    </row>
    <row r="14" ht="32.9" customHeight="1" spans="1:23">
      <c r="A14" s="24"/>
      <c r="B14" s="24"/>
      <c r="C14" s="24" t="s">
        <v>221</v>
      </c>
      <c r="D14" s="24"/>
      <c r="E14" s="24"/>
      <c r="F14" s="24"/>
      <c r="G14" s="24"/>
      <c r="H14" s="24"/>
      <c r="I14" s="110">
        <v>8759942.92</v>
      </c>
      <c r="J14" s="110">
        <v>8407210</v>
      </c>
      <c r="K14" s="110">
        <v>6704850</v>
      </c>
      <c r="L14" s="110"/>
      <c r="M14" s="110"/>
      <c r="N14" s="110">
        <v>352732.92</v>
      </c>
      <c r="O14" s="110"/>
      <c r="P14" s="110"/>
      <c r="Q14" s="110"/>
      <c r="R14" s="110"/>
      <c r="S14" s="110"/>
      <c r="T14" s="110"/>
      <c r="U14" s="90"/>
      <c r="V14" s="110"/>
      <c r="W14" s="110"/>
    </row>
    <row r="15" ht="32.9" customHeight="1" spans="1:23">
      <c r="A15" s="24" t="s">
        <v>222</v>
      </c>
      <c r="B15" s="107" t="s">
        <v>223</v>
      </c>
      <c r="C15" s="24" t="s">
        <v>221</v>
      </c>
      <c r="D15" s="24" t="s">
        <v>46</v>
      </c>
      <c r="E15" s="24" t="s">
        <v>87</v>
      </c>
      <c r="F15" s="24" t="s">
        <v>88</v>
      </c>
      <c r="G15" s="24" t="s">
        <v>195</v>
      </c>
      <c r="H15" s="24" t="s">
        <v>196</v>
      </c>
      <c r="I15" s="110">
        <v>650480</v>
      </c>
      <c r="J15" s="110">
        <v>650480</v>
      </c>
      <c r="K15" s="110">
        <v>650480</v>
      </c>
      <c r="L15" s="110"/>
      <c r="M15" s="110"/>
      <c r="N15" s="110"/>
      <c r="O15" s="110"/>
      <c r="P15" s="110"/>
      <c r="Q15" s="110"/>
      <c r="R15" s="110"/>
      <c r="S15" s="110"/>
      <c r="T15" s="110"/>
      <c r="U15" s="90"/>
      <c r="V15" s="110"/>
      <c r="W15" s="110"/>
    </row>
    <row r="16" ht="32.9" customHeight="1" spans="1:23">
      <c r="A16" s="24" t="s">
        <v>222</v>
      </c>
      <c r="B16" s="107" t="s">
        <v>223</v>
      </c>
      <c r="C16" s="24" t="s">
        <v>221</v>
      </c>
      <c r="D16" s="24" t="s">
        <v>46</v>
      </c>
      <c r="E16" s="24" t="s">
        <v>87</v>
      </c>
      <c r="F16" s="24" t="s">
        <v>88</v>
      </c>
      <c r="G16" s="24" t="s">
        <v>197</v>
      </c>
      <c r="H16" s="24" t="s">
        <v>198</v>
      </c>
      <c r="I16" s="110">
        <v>2788170</v>
      </c>
      <c r="J16" s="110">
        <v>2788170</v>
      </c>
      <c r="K16" s="110">
        <v>2788170</v>
      </c>
      <c r="L16" s="110"/>
      <c r="M16" s="110"/>
      <c r="N16" s="110"/>
      <c r="O16" s="110"/>
      <c r="P16" s="110"/>
      <c r="Q16" s="110"/>
      <c r="R16" s="110"/>
      <c r="S16" s="110"/>
      <c r="T16" s="110"/>
      <c r="U16" s="90"/>
      <c r="V16" s="110"/>
      <c r="W16" s="110"/>
    </row>
    <row r="17" ht="32.9" customHeight="1" spans="1:23">
      <c r="A17" s="24" t="s">
        <v>222</v>
      </c>
      <c r="B17" s="107" t="s">
        <v>223</v>
      </c>
      <c r="C17" s="24" t="s">
        <v>221</v>
      </c>
      <c r="D17" s="24" t="s">
        <v>46</v>
      </c>
      <c r="E17" s="24" t="s">
        <v>87</v>
      </c>
      <c r="F17" s="24" t="s">
        <v>88</v>
      </c>
      <c r="G17" s="24" t="s">
        <v>224</v>
      </c>
      <c r="H17" s="24" t="s">
        <v>225</v>
      </c>
      <c r="I17" s="110">
        <v>1902910</v>
      </c>
      <c r="J17" s="110">
        <v>1902910</v>
      </c>
      <c r="K17" s="110">
        <v>200550</v>
      </c>
      <c r="L17" s="110"/>
      <c r="M17" s="110"/>
      <c r="N17" s="110"/>
      <c r="O17" s="110"/>
      <c r="P17" s="110"/>
      <c r="Q17" s="110"/>
      <c r="R17" s="110"/>
      <c r="S17" s="110"/>
      <c r="T17" s="110"/>
      <c r="U17" s="90"/>
      <c r="V17" s="110"/>
      <c r="W17" s="110"/>
    </row>
    <row r="18" ht="32.9" customHeight="1" spans="1:23">
      <c r="A18" s="24" t="s">
        <v>222</v>
      </c>
      <c r="B18" s="107" t="s">
        <v>223</v>
      </c>
      <c r="C18" s="24" t="s">
        <v>221</v>
      </c>
      <c r="D18" s="24" t="s">
        <v>46</v>
      </c>
      <c r="E18" s="24" t="s">
        <v>87</v>
      </c>
      <c r="F18" s="24" t="s">
        <v>88</v>
      </c>
      <c r="G18" s="24" t="s">
        <v>216</v>
      </c>
      <c r="H18" s="24" t="s">
        <v>217</v>
      </c>
      <c r="I18" s="110">
        <v>2879900</v>
      </c>
      <c r="J18" s="110">
        <v>2879900</v>
      </c>
      <c r="K18" s="110">
        <v>2879900</v>
      </c>
      <c r="L18" s="110"/>
      <c r="M18" s="110"/>
      <c r="N18" s="110"/>
      <c r="O18" s="110"/>
      <c r="P18" s="110"/>
      <c r="Q18" s="110"/>
      <c r="R18" s="110"/>
      <c r="S18" s="110"/>
      <c r="T18" s="110"/>
      <c r="U18" s="90"/>
      <c r="V18" s="110"/>
      <c r="W18" s="110"/>
    </row>
    <row r="19" ht="32.9" customHeight="1" spans="1:23">
      <c r="A19" s="24" t="s">
        <v>222</v>
      </c>
      <c r="B19" s="107" t="s">
        <v>223</v>
      </c>
      <c r="C19" s="24" t="s">
        <v>221</v>
      </c>
      <c r="D19" s="24" t="s">
        <v>46</v>
      </c>
      <c r="E19" s="24" t="s">
        <v>87</v>
      </c>
      <c r="F19" s="24" t="s">
        <v>88</v>
      </c>
      <c r="G19" s="24" t="s">
        <v>183</v>
      </c>
      <c r="H19" s="24" t="s">
        <v>184</v>
      </c>
      <c r="I19" s="110">
        <v>185750</v>
      </c>
      <c r="J19" s="110">
        <v>185750</v>
      </c>
      <c r="K19" s="110">
        <v>185750</v>
      </c>
      <c r="L19" s="110"/>
      <c r="M19" s="110"/>
      <c r="N19" s="110"/>
      <c r="O19" s="110"/>
      <c r="P19" s="110"/>
      <c r="Q19" s="110"/>
      <c r="R19" s="110"/>
      <c r="S19" s="110"/>
      <c r="T19" s="110"/>
      <c r="U19" s="90"/>
      <c r="V19" s="110"/>
      <c r="W19" s="110"/>
    </row>
    <row r="20" ht="32.9" customHeight="1" spans="1:23">
      <c r="A20" s="24" t="s">
        <v>226</v>
      </c>
      <c r="B20" s="107" t="s">
        <v>223</v>
      </c>
      <c r="C20" s="24" t="s">
        <v>221</v>
      </c>
      <c r="D20" s="24" t="s">
        <v>46</v>
      </c>
      <c r="E20" s="24" t="s">
        <v>89</v>
      </c>
      <c r="F20" s="24" t="s">
        <v>90</v>
      </c>
      <c r="G20" s="24" t="s">
        <v>195</v>
      </c>
      <c r="H20" s="24" t="s">
        <v>196</v>
      </c>
      <c r="I20" s="110">
        <v>159321.22</v>
      </c>
      <c r="J20" s="110"/>
      <c r="K20" s="110"/>
      <c r="L20" s="110"/>
      <c r="M20" s="110"/>
      <c r="N20" s="110">
        <v>159321.22</v>
      </c>
      <c r="O20" s="110"/>
      <c r="P20" s="110"/>
      <c r="Q20" s="110"/>
      <c r="R20" s="110"/>
      <c r="S20" s="110"/>
      <c r="T20" s="110"/>
      <c r="U20" s="90"/>
      <c r="V20" s="110"/>
      <c r="W20" s="110"/>
    </row>
    <row r="21" ht="32.9" customHeight="1" spans="1:23">
      <c r="A21" s="24" t="s">
        <v>226</v>
      </c>
      <c r="B21" s="107" t="s">
        <v>223</v>
      </c>
      <c r="C21" s="24" t="s">
        <v>221</v>
      </c>
      <c r="D21" s="24" t="s">
        <v>46</v>
      </c>
      <c r="E21" s="24" t="s">
        <v>89</v>
      </c>
      <c r="F21" s="24" t="s">
        <v>90</v>
      </c>
      <c r="G21" s="24" t="s">
        <v>216</v>
      </c>
      <c r="H21" s="24" t="s">
        <v>217</v>
      </c>
      <c r="I21" s="110">
        <v>193411.7</v>
      </c>
      <c r="J21" s="110"/>
      <c r="K21" s="110"/>
      <c r="L21" s="110"/>
      <c r="M21" s="110"/>
      <c r="N21" s="110">
        <v>193411.7</v>
      </c>
      <c r="O21" s="110"/>
      <c r="P21" s="110"/>
      <c r="Q21" s="110"/>
      <c r="R21" s="110"/>
      <c r="S21" s="110"/>
      <c r="T21" s="110"/>
      <c r="U21" s="90"/>
      <c r="V21" s="110"/>
      <c r="W21" s="110"/>
    </row>
    <row r="22" ht="32.9" customHeight="1" spans="1:23">
      <c r="A22" s="24"/>
      <c r="B22" s="24"/>
      <c r="C22" s="24" t="s">
        <v>227</v>
      </c>
      <c r="D22" s="24"/>
      <c r="E22" s="24"/>
      <c r="F22" s="24"/>
      <c r="G22" s="24"/>
      <c r="H22" s="24"/>
      <c r="I22" s="110">
        <v>1004300</v>
      </c>
      <c r="J22" s="110">
        <v>1004300</v>
      </c>
      <c r="K22" s="110">
        <v>1004300</v>
      </c>
      <c r="L22" s="110"/>
      <c r="M22" s="110"/>
      <c r="N22" s="110"/>
      <c r="O22" s="110"/>
      <c r="P22" s="110"/>
      <c r="Q22" s="110"/>
      <c r="R22" s="110"/>
      <c r="S22" s="110"/>
      <c r="T22" s="110"/>
      <c r="U22" s="90"/>
      <c r="V22" s="110"/>
      <c r="W22" s="110"/>
    </row>
    <row r="23" ht="32.9" customHeight="1" spans="1:23">
      <c r="A23" s="24" t="s">
        <v>226</v>
      </c>
      <c r="B23" s="107" t="s">
        <v>228</v>
      </c>
      <c r="C23" s="24" t="s">
        <v>227</v>
      </c>
      <c r="D23" s="24" t="s">
        <v>46</v>
      </c>
      <c r="E23" s="24" t="s">
        <v>87</v>
      </c>
      <c r="F23" s="24" t="s">
        <v>88</v>
      </c>
      <c r="G23" s="24" t="s">
        <v>224</v>
      </c>
      <c r="H23" s="24" t="s">
        <v>225</v>
      </c>
      <c r="I23" s="110">
        <v>1004300</v>
      </c>
      <c r="J23" s="110">
        <v>1004300</v>
      </c>
      <c r="K23" s="110">
        <v>1004300</v>
      </c>
      <c r="L23" s="110"/>
      <c r="M23" s="110"/>
      <c r="N23" s="110"/>
      <c r="O23" s="110"/>
      <c r="P23" s="110"/>
      <c r="Q23" s="110"/>
      <c r="R23" s="110"/>
      <c r="S23" s="110"/>
      <c r="T23" s="110"/>
      <c r="U23" s="90"/>
      <c r="V23" s="110"/>
      <c r="W23" s="110"/>
    </row>
    <row r="24" ht="32.9" customHeight="1" spans="1:23">
      <c r="A24" s="24"/>
      <c r="B24" s="24"/>
      <c r="C24" s="24" t="s">
        <v>229</v>
      </c>
      <c r="D24" s="24"/>
      <c r="E24" s="24"/>
      <c r="F24" s="24"/>
      <c r="G24" s="24"/>
      <c r="H24" s="24"/>
      <c r="I24" s="110">
        <v>3352800</v>
      </c>
      <c r="J24" s="110">
        <v>3352800</v>
      </c>
      <c r="K24" s="110">
        <v>3352800</v>
      </c>
      <c r="L24" s="110"/>
      <c r="M24" s="110"/>
      <c r="N24" s="110"/>
      <c r="O24" s="110"/>
      <c r="P24" s="110"/>
      <c r="Q24" s="110"/>
      <c r="R24" s="110"/>
      <c r="S24" s="110"/>
      <c r="T24" s="110"/>
      <c r="U24" s="90"/>
      <c r="V24" s="110"/>
      <c r="W24" s="110"/>
    </row>
    <row r="25" ht="32.9" customHeight="1" spans="1:23">
      <c r="A25" s="24" t="s">
        <v>214</v>
      </c>
      <c r="B25" s="107" t="s">
        <v>230</v>
      </c>
      <c r="C25" s="24" t="s">
        <v>229</v>
      </c>
      <c r="D25" s="24" t="s">
        <v>46</v>
      </c>
      <c r="E25" s="24" t="s">
        <v>85</v>
      </c>
      <c r="F25" s="24" t="s">
        <v>86</v>
      </c>
      <c r="G25" s="24" t="s">
        <v>197</v>
      </c>
      <c r="H25" s="24" t="s">
        <v>198</v>
      </c>
      <c r="I25" s="110">
        <v>3352800</v>
      </c>
      <c r="J25" s="110">
        <v>3352800</v>
      </c>
      <c r="K25" s="110">
        <v>3352800</v>
      </c>
      <c r="L25" s="110"/>
      <c r="M25" s="110"/>
      <c r="N25" s="110"/>
      <c r="O25" s="110"/>
      <c r="P25" s="110"/>
      <c r="Q25" s="110"/>
      <c r="R25" s="110"/>
      <c r="S25" s="110"/>
      <c r="T25" s="110"/>
      <c r="U25" s="90"/>
      <c r="V25" s="110"/>
      <c r="W25" s="110"/>
    </row>
    <row r="26" ht="18.75" customHeight="1" spans="1:23">
      <c r="A26" s="32" t="s">
        <v>97</v>
      </c>
      <c r="B26" s="33"/>
      <c r="C26" s="33"/>
      <c r="D26" s="33"/>
      <c r="E26" s="33"/>
      <c r="F26" s="33"/>
      <c r="G26" s="33"/>
      <c r="H26" s="34"/>
      <c r="I26" s="110">
        <v>14227042.92</v>
      </c>
      <c r="J26" s="110">
        <v>13874310</v>
      </c>
      <c r="K26" s="110">
        <v>12171950</v>
      </c>
      <c r="L26" s="110"/>
      <c r="M26" s="110"/>
      <c r="N26" s="110">
        <v>352732.92</v>
      </c>
      <c r="O26" s="110"/>
      <c r="P26" s="110"/>
      <c r="Q26" s="110"/>
      <c r="R26" s="110"/>
      <c r="S26" s="110"/>
      <c r="T26" s="110"/>
      <c r="U26" s="90"/>
      <c r="V26" s="110"/>
      <c r="W26" s="110"/>
    </row>
  </sheetData>
  <mergeCells count="28">
    <mergeCell ref="A3:W3"/>
    <mergeCell ref="A4:I4"/>
    <mergeCell ref="J5:M5"/>
    <mergeCell ref="N5:P5"/>
    <mergeCell ref="R5:W5"/>
    <mergeCell ref="J6:K6"/>
    <mergeCell ref="A26:H26"/>
    <mergeCell ref="A5:A7"/>
    <mergeCell ref="B5:B7"/>
    <mergeCell ref="C5:C7"/>
    <mergeCell ref="D5:D7"/>
    <mergeCell ref="E5:E7"/>
    <mergeCell ref="F5:F7"/>
    <mergeCell ref="G5:G7"/>
    <mergeCell ref="H5:H7"/>
    <mergeCell ref="I5:I7"/>
    <mergeCell ref="L6:L7"/>
    <mergeCell ref="M6:M7"/>
    <mergeCell ref="N6:N7"/>
    <mergeCell ref="O6:O7"/>
    <mergeCell ref="P6:P7"/>
    <mergeCell ref="Q5:Q7"/>
    <mergeCell ref="R6:R7"/>
    <mergeCell ref="S6:S7"/>
    <mergeCell ref="T6:T7"/>
    <mergeCell ref="U6:U7"/>
    <mergeCell ref="V6:V7"/>
    <mergeCell ref="W6:W7"/>
  </mergeCells>
  <pageMargins left="0.75" right="0.75" top="1" bottom="1" header="0.5" footer="0.5"/>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J48"/>
  <sheetViews>
    <sheetView showZeros="0" workbookViewId="0">
      <pane ySplit="1" topLeftCell="A2" activePane="bottomLeft" state="frozen"/>
      <selection/>
      <selection pane="bottomLeft" activeCell="A1" sqref="A1 A1 A1 A1 A1 A1 A1 A1 A1 A1"/>
    </sheetView>
  </sheetViews>
  <sheetFormatPr defaultColWidth="9.14166666666667" defaultRowHeight="12" customHeight="1"/>
  <cols>
    <col min="1" max="1" width="34.2833333333333" customWidth="1"/>
    <col min="2" max="2" width="29" customWidth="1"/>
    <col min="3" max="3" width="17.175" customWidth="1"/>
    <col min="4" max="4" width="21.0333333333333" customWidth="1"/>
    <col min="5" max="5" width="23.575" customWidth="1"/>
    <col min="6" max="6" width="11.2833333333333" customWidth="1"/>
    <col min="7" max="7" width="10.3166666666667" customWidth="1"/>
    <col min="8" max="8" width="9.31666666666667" customWidth="1"/>
    <col min="9" max="9" width="13.425" customWidth="1"/>
    <col min="10" max="10" width="27.45" customWidth="1"/>
  </cols>
  <sheetData>
    <row r="1" customHeight="1" spans="1:10">
      <c r="A1" s="1"/>
      <c r="B1" s="1"/>
      <c r="C1" s="1"/>
      <c r="D1" s="1"/>
      <c r="E1" s="1"/>
      <c r="F1" s="1"/>
      <c r="G1" s="1"/>
      <c r="H1" s="1"/>
      <c r="I1" s="1"/>
      <c r="J1" s="1"/>
    </row>
    <row r="2" customHeight="1" spans="10:10">
      <c r="J2" s="54" t="s">
        <v>231</v>
      </c>
    </row>
    <row r="3" ht="28.5" customHeight="1" spans="1:10">
      <c r="A3" s="45" t="s">
        <v>232</v>
      </c>
      <c r="B3" s="28"/>
      <c r="C3" s="28"/>
      <c r="D3" s="28"/>
      <c r="E3" s="28"/>
      <c r="F3" s="46"/>
      <c r="G3" s="28"/>
      <c r="H3" s="46"/>
      <c r="I3" s="46"/>
      <c r="J3" s="28"/>
    </row>
    <row r="4" ht="15" customHeight="1" spans="1:1">
      <c r="A4" s="5" t="str">
        <f>"单位名称："&amp;"云南省交通运输综合行政执法局"</f>
        <v>单位名称：云南省交通运输综合行政执法局</v>
      </c>
    </row>
    <row r="5" ht="14.25" customHeight="1" spans="1:10">
      <c r="A5" s="47" t="s">
        <v>233</v>
      </c>
      <c r="B5" s="47" t="s">
        <v>234</v>
      </c>
      <c r="C5" s="47" t="s">
        <v>235</v>
      </c>
      <c r="D5" s="47" t="s">
        <v>236</v>
      </c>
      <c r="E5" s="47" t="s">
        <v>237</v>
      </c>
      <c r="F5" s="48" t="s">
        <v>238</v>
      </c>
      <c r="G5" s="47" t="s">
        <v>239</v>
      </c>
      <c r="H5" s="48" t="s">
        <v>240</v>
      </c>
      <c r="I5" s="48" t="s">
        <v>241</v>
      </c>
      <c r="J5" s="47" t="s">
        <v>242</v>
      </c>
    </row>
    <row r="6" ht="14.25" customHeight="1" spans="1:10">
      <c r="A6" s="47">
        <v>1</v>
      </c>
      <c r="B6" s="47">
        <v>2</v>
      </c>
      <c r="C6" s="47">
        <v>3</v>
      </c>
      <c r="D6" s="47">
        <v>4</v>
      </c>
      <c r="E6" s="47">
        <v>5</v>
      </c>
      <c r="F6" s="48">
        <v>6</v>
      </c>
      <c r="G6" s="47">
        <v>7</v>
      </c>
      <c r="H6" s="48">
        <v>8</v>
      </c>
      <c r="I6" s="48">
        <v>9</v>
      </c>
      <c r="J6" s="47">
        <v>10</v>
      </c>
    </row>
    <row r="7" ht="15" customHeight="1" spans="1:10">
      <c r="A7" s="49" t="s">
        <v>46</v>
      </c>
      <c r="B7" s="50"/>
      <c r="C7" s="50"/>
      <c r="D7" s="50"/>
      <c r="E7" s="51"/>
      <c r="F7" s="52"/>
      <c r="G7" s="51"/>
      <c r="H7" s="52"/>
      <c r="I7" s="52"/>
      <c r="J7" s="51"/>
    </row>
    <row r="8" ht="33.75" customHeight="1" spans="1:10">
      <c r="A8" s="105" t="s">
        <v>221</v>
      </c>
      <c r="B8" s="53" t="s">
        <v>243</v>
      </c>
      <c r="C8" s="53" t="s">
        <v>244</v>
      </c>
      <c r="D8" s="53" t="s">
        <v>245</v>
      </c>
      <c r="E8" s="49" t="s">
        <v>246</v>
      </c>
      <c r="F8" s="53" t="s">
        <v>247</v>
      </c>
      <c r="G8" s="49" t="s">
        <v>248</v>
      </c>
      <c r="H8" s="53" t="s">
        <v>249</v>
      </c>
      <c r="I8" s="53" t="s">
        <v>250</v>
      </c>
      <c r="J8" s="49" t="s">
        <v>251</v>
      </c>
    </row>
    <row r="9" ht="33.75" customHeight="1" spans="1:10">
      <c r="A9" s="105" t="s">
        <v>221</v>
      </c>
      <c r="B9" s="53" t="s">
        <v>243</v>
      </c>
      <c r="C9" s="53" t="s">
        <v>244</v>
      </c>
      <c r="D9" s="53" t="s">
        <v>245</v>
      </c>
      <c r="E9" s="49" t="s">
        <v>252</v>
      </c>
      <c r="F9" s="53" t="s">
        <v>247</v>
      </c>
      <c r="G9" s="49" t="s">
        <v>248</v>
      </c>
      <c r="H9" s="53" t="s">
        <v>249</v>
      </c>
      <c r="I9" s="53" t="s">
        <v>250</v>
      </c>
      <c r="J9" s="49" t="s">
        <v>253</v>
      </c>
    </row>
    <row r="10" ht="33.75" customHeight="1" spans="1:10">
      <c r="A10" s="105" t="s">
        <v>221</v>
      </c>
      <c r="B10" s="53" t="s">
        <v>243</v>
      </c>
      <c r="C10" s="53" t="s">
        <v>244</v>
      </c>
      <c r="D10" s="53" t="s">
        <v>245</v>
      </c>
      <c r="E10" s="49" t="s">
        <v>254</v>
      </c>
      <c r="F10" s="53" t="s">
        <v>255</v>
      </c>
      <c r="G10" s="49" t="s">
        <v>256</v>
      </c>
      <c r="H10" s="53" t="s">
        <v>257</v>
      </c>
      <c r="I10" s="53" t="s">
        <v>250</v>
      </c>
      <c r="J10" s="49" t="s">
        <v>258</v>
      </c>
    </row>
    <row r="11" ht="33.75" customHeight="1" spans="1:10">
      <c r="A11" s="105" t="s">
        <v>221</v>
      </c>
      <c r="B11" s="53" t="s">
        <v>243</v>
      </c>
      <c r="C11" s="53" t="s">
        <v>244</v>
      </c>
      <c r="D11" s="53" t="s">
        <v>245</v>
      </c>
      <c r="E11" s="49" t="s">
        <v>259</v>
      </c>
      <c r="F11" s="53" t="s">
        <v>247</v>
      </c>
      <c r="G11" s="49" t="s">
        <v>260</v>
      </c>
      <c r="H11" s="53" t="s">
        <v>261</v>
      </c>
      <c r="I11" s="53" t="s">
        <v>250</v>
      </c>
      <c r="J11" s="49" t="s">
        <v>262</v>
      </c>
    </row>
    <row r="12" ht="33.75" customHeight="1" spans="1:10">
      <c r="A12" s="105" t="s">
        <v>221</v>
      </c>
      <c r="B12" s="53" t="s">
        <v>243</v>
      </c>
      <c r="C12" s="53" t="s">
        <v>244</v>
      </c>
      <c r="D12" s="53" t="s">
        <v>245</v>
      </c>
      <c r="E12" s="49" t="s">
        <v>263</v>
      </c>
      <c r="F12" s="53" t="s">
        <v>247</v>
      </c>
      <c r="G12" s="49" t="s">
        <v>248</v>
      </c>
      <c r="H12" s="53" t="s">
        <v>249</v>
      </c>
      <c r="I12" s="53" t="s">
        <v>250</v>
      </c>
      <c r="J12" s="49" t="s">
        <v>264</v>
      </c>
    </row>
    <row r="13" ht="33.75" customHeight="1" spans="1:10">
      <c r="A13" s="105" t="s">
        <v>221</v>
      </c>
      <c r="B13" s="53" t="s">
        <v>243</v>
      </c>
      <c r="C13" s="53" t="s">
        <v>244</v>
      </c>
      <c r="D13" s="53" t="s">
        <v>245</v>
      </c>
      <c r="E13" s="49" t="s">
        <v>265</v>
      </c>
      <c r="F13" s="53" t="s">
        <v>247</v>
      </c>
      <c r="G13" s="49" t="s">
        <v>248</v>
      </c>
      <c r="H13" s="53" t="s">
        <v>249</v>
      </c>
      <c r="I13" s="53" t="s">
        <v>250</v>
      </c>
      <c r="J13" s="49" t="s">
        <v>266</v>
      </c>
    </row>
    <row r="14" ht="33.75" customHeight="1" spans="1:10">
      <c r="A14" s="105" t="s">
        <v>221</v>
      </c>
      <c r="B14" s="53" t="s">
        <v>243</v>
      </c>
      <c r="C14" s="53" t="s">
        <v>244</v>
      </c>
      <c r="D14" s="53" t="s">
        <v>245</v>
      </c>
      <c r="E14" s="49" t="s">
        <v>267</v>
      </c>
      <c r="F14" s="53" t="s">
        <v>247</v>
      </c>
      <c r="G14" s="49" t="s">
        <v>248</v>
      </c>
      <c r="H14" s="53" t="s">
        <v>249</v>
      </c>
      <c r="I14" s="53" t="s">
        <v>250</v>
      </c>
      <c r="J14" s="49" t="s">
        <v>268</v>
      </c>
    </row>
    <row r="15" ht="33.75" customHeight="1" spans="1:10">
      <c r="A15" s="105" t="s">
        <v>221</v>
      </c>
      <c r="B15" s="53" t="s">
        <v>243</v>
      </c>
      <c r="C15" s="53" t="s">
        <v>244</v>
      </c>
      <c r="D15" s="53" t="s">
        <v>245</v>
      </c>
      <c r="E15" s="49" t="s">
        <v>269</v>
      </c>
      <c r="F15" s="53" t="s">
        <v>247</v>
      </c>
      <c r="G15" s="49" t="s">
        <v>248</v>
      </c>
      <c r="H15" s="53" t="s">
        <v>249</v>
      </c>
      <c r="I15" s="53" t="s">
        <v>250</v>
      </c>
      <c r="J15" s="49" t="s">
        <v>270</v>
      </c>
    </row>
    <row r="16" ht="33.75" customHeight="1" spans="1:10">
      <c r="A16" s="105" t="s">
        <v>221</v>
      </c>
      <c r="B16" s="53" t="s">
        <v>243</v>
      </c>
      <c r="C16" s="53" t="s">
        <v>244</v>
      </c>
      <c r="D16" s="53" t="s">
        <v>271</v>
      </c>
      <c r="E16" s="49" t="s">
        <v>272</v>
      </c>
      <c r="F16" s="53" t="s">
        <v>247</v>
      </c>
      <c r="G16" s="49" t="s">
        <v>248</v>
      </c>
      <c r="H16" s="53" t="s">
        <v>249</v>
      </c>
      <c r="I16" s="53" t="s">
        <v>250</v>
      </c>
      <c r="J16" s="49" t="s">
        <v>273</v>
      </c>
    </row>
    <row r="17" ht="33.75" customHeight="1" spans="1:10">
      <c r="A17" s="105" t="s">
        <v>221</v>
      </c>
      <c r="B17" s="53" t="s">
        <v>243</v>
      </c>
      <c r="C17" s="53" t="s">
        <v>244</v>
      </c>
      <c r="D17" s="53" t="s">
        <v>274</v>
      </c>
      <c r="E17" s="49" t="s">
        <v>275</v>
      </c>
      <c r="F17" s="53" t="s">
        <v>276</v>
      </c>
      <c r="G17" s="49" t="s">
        <v>277</v>
      </c>
      <c r="H17" s="53" t="s">
        <v>278</v>
      </c>
      <c r="I17" s="53" t="s">
        <v>250</v>
      </c>
      <c r="J17" s="49" t="s">
        <v>279</v>
      </c>
    </row>
    <row r="18" ht="33.75" customHeight="1" spans="1:10">
      <c r="A18" s="105" t="s">
        <v>221</v>
      </c>
      <c r="B18" s="53" t="s">
        <v>243</v>
      </c>
      <c r="C18" s="53" t="s">
        <v>244</v>
      </c>
      <c r="D18" s="53" t="s">
        <v>274</v>
      </c>
      <c r="E18" s="49" t="s">
        <v>280</v>
      </c>
      <c r="F18" s="53" t="s">
        <v>255</v>
      </c>
      <c r="G18" s="49" t="s">
        <v>281</v>
      </c>
      <c r="H18" s="53" t="s">
        <v>249</v>
      </c>
      <c r="I18" s="53" t="s">
        <v>250</v>
      </c>
      <c r="J18" s="49" t="s">
        <v>282</v>
      </c>
    </row>
    <row r="19" ht="33.75" customHeight="1" spans="1:10">
      <c r="A19" s="105" t="s">
        <v>221</v>
      </c>
      <c r="B19" s="53" t="s">
        <v>243</v>
      </c>
      <c r="C19" s="53" t="s">
        <v>244</v>
      </c>
      <c r="D19" s="53" t="s">
        <v>274</v>
      </c>
      <c r="E19" s="49" t="s">
        <v>283</v>
      </c>
      <c r="F19" s="53" t="s">
        <v>255</v>
      </c>
      <c r="G19" s="49" t="s">
        <v>281</v>
      </c>
      <c r="H19" s="53" t="s">
        <v>249</v>
      </c>
      <c r="I19" s="53" t="s">
        <v>250</v>
      </c>
      <c r="J19" s="49" t="s">
        <v>284</v>
      </c>
    </row>
    <row r="20" ht="33.75" customHeight="1" spans="1:10">
      <c r="A20" s="105" t="s">
        <v>221</v>
      </c>
      <c r="B20" s="53" t="s">
        <v>243</v>
      </c>
      <c r="C20" s="53" t="s">
        <v>285</v>
      </c>
      <c r="D20" s="53" t="s">
        <v>286</v>
      </c>
      <c r="E20" s="49" t="s">
        <v>287</v>
      </c>
      <c r="F20" s="53" t="s">
        <v>255</v>
      </c>
      <c r="G20" s="49" t="s">
        <v>281</v>
      </c>
      <c r="H20" s="53" t="s">
        <v>249</v>
      </c>
      <c r="I20" s="53" t="s">
        <v>250</v>
      </c>
      <c r="J20" s="49" t="s">
        <v>288</v>
      </c>
    </row>
    <row r="21" ht="33.75" customHeight="1" spans="1:10">
      <c r="A21" s="105" t="s">
        <v>221</v>
      </c>
      <c r="B21" s="53" t="s">
        <v>243</v>
      </c>
      <c r="C21" s="53" t="s">
        <v>285</v>
      </c>
      <c r="D21" s="53" t="s">
        <v>286</v>
      </c>
      <c r="E21" s="49" t="s">
        <v>289</v>
      </c>
      <c r="F21" s="53" t="s">
        <v>255</v>
      </c>
      <c r="G21" s="49" t="s">
        <v>290</v>
      </c>
      <c r="H21" s="53" t="s">
        <v>249</v>
      </c>
      <c r="I21" s="53" t="s">
        <v>250</v>
      </c>
      <c r="J21" s="49" t="s">
        <v>291</v>
      </c>
    </row>
    <row r="22" ht="33.75" customHeight="1" spans="1:10">
      <c r="A22" s="105" t="s">
        <v>221</v>
      </c>
      <c r="B22" s="53" t="s">
        <v>243</v>
      </c>
      <c r="C22" s="53" t="s">
        <v>292</v>
      </c>
      <c r="D22" s="53" t="s">
        <v>293</v>
      </c>
      <c r="E22" s="49" t="s">
        <v>294</v>
      </c>
      <c r="F22" s="53" t="s">
        <v>255</v>
      </c>
      <c r="G22" s="49" t="s">
        <v>281</v>
      </c>
      <c r="H22" s="53" t="s">
        <v>249</v>
      </c>
      <c r="I22" s="53" t="s">
        <v>250</v>
      </c>
      <c r="J22" s="49" t="s">
        <v>295</v>
      </c>
    </row>
    <row r="23" ht="33.75" customHeight="1" spans="1:10">
      <c r="A23" s="105" t="s">
        <v>218</v>
      </c>
      <c r="B23" s="53" t="s">
        <v>296</v>
      </c>
      <c r="C23" s="53" t="s">
        <v>244</v>
      </c>
      <c r="D23" s="53" t="s">
        <v>245</v>
      </c>
      <c r="E23" s="49" t="s">
        <v>297</v>
      </c>
      <c r="F23" s="53" t="s">
        <v>255</v>
      </c>
      <c r="G23" s="49" t="s">
        <v>281</v>
      </c>
      <c r="H23" s="53" t="s">
        <v>249</v>
      </c>
      <c r="I23" s="53" t="s">
        <v>250</v>
      </c>
      <c r="J23" s="49" t="s">
        <v>298</v>
      </c>
    </row>
    <row r="24" ht="33.75" customHeight="1" spans="1:10">
      <c r="A24" s="105" t="s">
        <v>218</v>
      </c>
      <c r="B24" s="53" t="s">
        <v>296</v>
      </c>
      <c r="C24" s="53" t="s">
        <v>244</v>
      </c>
      <c r="D24" s="53" t="s">
        <v>245</v>
      </c>
      <c r="E24" s="49" t="s">
        <v>299</v>
      </c>
      <c r="F24" s="53" t="s">
        <v>255</v>
      </c>
      <c r="G24" s="49" t="s">
        <v>281</v>
      </c>
      <c r="H24" s="53" t="s">
        <v>249</v>
      </c>
      <c r="I24" s="53" t="s">
        <v>250</v>
      </c>
      <c r="J24" s="49" t="s">
        <v>300</v>
      </c>
    </row>
    <row r="25" ht="33.75" customHeight="1" spans="1:10">
      <c r="A25" s="105" t="s">
        <v>218</v>
      </c>
      <c r="B25" s="53" t="s">
        <v>296</v>
      </c>
      <c r="C25" s="53" t="s">
        <v>244</v>
      </c>
      <c r="D25" s="53" t="s">
        <v>245</v>
      </c>
      <c r="E25" s="49" t="s">
        <v>301</v>
      </c>
      <c r="F25" s="53" t="s">
        <v>255</v>
      </c>
      <c r="G25" s="49" t="s">
        <v>281</v>
      </c>
      <c r="H25" s="53" t="s">
        <v>249</v>
      </c>
      <c r="I25" s="53" t="s">
        <v>250</v>
      </c>
      <c r="J25" s="49" t="s">
        <v>302</v>
      </c>
    </row>
    <row r="26" ht="33.75" customHeight="1" spans="1:10">
      <c r="A26" s="105" t="s">
        <v>218</v>
      </c>
      <c r="B26" s="53" t="s">
        <v>296</v>
      </c>
      <c r="C26" s="53" t="s">
        <v>244</v>
      </c>
      <c r="D26" s="53" t="s">
        <v>245</v>
      </c>
      <c r="E26" s="49" t="s">
        <v>303</v>
      </c>
      <c r="F26" s="53" t="s">
        <v>255</v>
      </c>
      <c r="G26" s="49" t="s">
        <v>281</v>
      </c>
      <c r="H26" s="53" t="s">
        <v>304</v>
      </c>
      <c r="I26" s="53" t="s">
        <v>250</v>
      </c>
      <c r="J26" s="49" t="s">
        <v>305</v>
      </c>
    </row>
    <row r="27" ht="33.75" customHeight="1" spans="1:10">
      <c r="A27" s="105" t="s">
        <v>218</v>
      </c>
      <c r="B27" s="53" t="s">
        <v>296</v>
      </c>
      <c r="C27" s="53" t="s">
        <v>244</v>
      </c>
      <c r="D27" s="53" t="s">
        <v>245</v>
      </c>
      <c r="E27" s="49" t="s">
        <v>306</v>
      </c>
      <c r="F27" s="53" t="s">
        <v>255</v>
      </c>
      <c r="G27" s="49" t="s">
        <v>307</v>
      </c>
      <c r="H27" s="53" t="s">
        <v>308</v>
      </c>
      <c r="I27" s="53" t="s">
        <v>250</v>
      </c>
      <c r="J27" s="49" t="s">
        <v>309</v>
      </c>
    </row>
    <row r="28" ht="33.75" customHeight="1" spans="1:10">
      <c r="A28" s="105" t="s">
        <v>218</v>
      </c>
      <c r="B28" s="53" t="s">
        <v>296</v>
      </c>
      <c r="C28" s="53" t="s">
        <v>244</v>
      </c>
      <c r="D28" s="53" t="s">
        <v>271</v>
      </c>
      <c r="E28" s="49" t="s">
        <v>310</v>
      </c>
      <c r="F28" s="53" t="s">
        <v>247</v>
      </c>
      <c r="G28" s="49" t="s">
        <v>248</v>
      </c>
      <c r="H28" s="53" t="s">
        <v>249</v>
      </c>
      <c r="I28" s="53" t="s">
        <v>250</v>
      </c>
      <c r="J28" s="49" t="s">
        <v>311</v>
      </c>
    </row>
    <row r="29" ht="33.75" customHeight="1" spans="1:10">
      <c r="A29" s="105" t="s">
        <v>218</v>
      </c>
      <c r="B29" s="53" t="s">
        <v>296</v>
      </c>
      <c r="C29" s="53" t="s">
        <v>244</v>
      </c>
      <c r="D29" s="53" t="s">
        <v>271</v>
      </c>
      <c r="E29" s="49" t="s">
        <v>312</v>
      </c>
      <c r="F29" s="53" t="s">
        <v>255</v>
      </c>
      <c r="G29" s="49" t="s">
        <v>281</v>
      </c>
      <c r="H29" s="53" t="s">
        <v>249</v>
      </c>
      <c r="I29" s="53" t="s">
        <v>250</v>
      </c>
      <c r="J29" s="49" t="s">
        <v>313</v>
      </c>
    </row>
    <row r="30" ht="33.75" customHeight="1" spans="1:10">
      <c r="A30" s="105" t="s">
        <v>218</v>
      </c>
      <c r="B30" s="53" t="s">
        <v>296</v>
      </c>
      <c r="C30" s="53" t="s">
        <v>285</v>
      </c>
      <c r="D30" s="53" t="s">
        <v>286</v>
      </c>
      <c r="E30" s="49" t="s">
        <v>314</v>
      </c>
      <c r="F30" s="53" t="s">
        <v>255</v>
      </c>
      <c r="G30" s="49" t="s">
        <v>115</v>
      </c>
      <c r="H30" s="53" t="s">
        <v>249</v>
      </c>
      <c r="I30" s="53" t="s">
        <v>250</v>
      </c>
      <c r="J30" s="49" t="s">
        <v>315</v>
      </c>
    </row>
    <row r="31" ht="33.75" customHeight="1" spans="1:10">
      <c r="A31" s="105" t="s">
        <v>218</v>
      </c>
      <c r="B31" s="53" t="s">
        <v>296</v>
      </c>
      <c r="C31" s="53" t="s">
        <v>285</v>
      </c>
      <c r="D31" s="53" t="s">
        <v>316</v>
      </c>
      <c r="E31" s="49" t="s">
        <v>317</v>
      </c>
      <c r="F31" s="53" t="s">
        <v>255</v>
      </c>
      <c r="G31" s="49" t="s">
        <v>318</v>
      </c>
      <c r="H31" s="53" t="s">
        <v>319</v>
      </c>
      <c r="I31" s="53" t="s">
        <v>250</v>
      </c>
      <c r="J31" s="49" t="s">
        <v>320</v>
      </c>
    </row>
    <row r="32" ht="33.75" customHeight="1" spans="1:10">
      <c r="A32" s="105" t="s">
        <v>218</v>
      </c>
      <c r="B32" s="53" t="s">
        <v>296</v>
      </c>
      <c r="C32" s="53" t="s">
        <v>292</v>
      </c>
      <c r="D32" s="53" t="s">
        <v>293</v>
      </c>
      <c r="E32" s="49" t="s">
        <v>321</v>
      </c>
      <c r="F32" s="53" t="s">
        <v>255</v>
      </c>
      <c r="G32" s="49" t="s">
        <v>322</v>
      </c>
      <c r="H32" s="53" t="s">
        <v>249</v>
      </c>
      <c r="I32" s="53" t="s">
        <v>250</v>
      </c>
      <c r="J32" s="49" t="s">
        <v>323</v>
      </c>
    </row>
    <row r="33" ht="33.75" customHeight="1" spans="1:10">
      <c r="A33" s="105" t="s">
        <v>229</v>
      </c>
      <c r="B33" s="53" t="s">
        <v>324</v>
      </c>
      <c r="C33" s="53" t="s">
        <v>244</v>
      </c>
      <c r="D33" s="53" t="s">
        <v>271</v>
      </c>
      <c r="E33" s="49" t="s">
        <v>325</v>
      </c>
      <c r="F33" s="53" t="s">
        <v>255</v>
      </c>
      <c r="G33" s="49" t="s">
        <v>326</v>
      </c>
      <c r="H33" s="53" t="s">
        <v>327</v>
      </c>
      <c r="I33" s="53" t="s">
        <v>250</v>
      </c>
      <c r="J33" s="49" t="s">
        <v>328</v>
      </c>
    </row>
    <row r="34" ht="33.75" customHeight="1" spans="1:10">
      <c r="A34" s="105" t="s">
        <v>229</v>
      </c>
      <c r="B34" s="53" t="s">
        <v>324</v>
      </c>
      <c r="C34" s="53" t="s">
        <v>244</v>
      </c>
      <c r="D34" s="53" t="s">
        <v>271</v>
      </c>
      <c r="E34" s="49" t="s">
        <v>329</v>
      </c>
      <c r="F34" s="53" t="s">
        <v>255</v>
      </c>
      <c r="G34" s="49" t="s">
        <v>322</v>
      </c>
      <c r="H34" s="53" t="s">
        <v>249</v>
      </c>
      <c r="I34" s="53" t="s">
        <v>250</v>
      </c>
      <c r="J34" s="49" t="s">
        <v>330</v>
      </c>
    </row>
    <row r="35" ht="33.75" customHeight="1" spans="1:10">
      <c r="A35" s="105" t="s">
        <v>229</v>
      </c>
      <c r="B35" s="53" t="s">
        <v>324</v>
      </c>
      <c r="C35" s="53" t="s">
        <v>244</v>
      </c>
      <c r="D35" s="53" t="s">
        <v>271</v>
      </c>
      <c r="E35" s="49" t="s">
        <v>331</v>
      </c>
      <c r="F35" s="53" t="s">
        <v>255</v>
      </c>
      <c r="G35" s="49" t="s">
        <v>332</v>
      </c>
      <c r="H35" s="53" t="s">
        <v>333</v>
      </c>
      <c r="I35" s="53" t="s">
        <v>250</v>
      </c>
      <c r="J35" s="49" t="s">
        <v>334</v>
      </c>
    </row>
    <row r="36" ht="33.75" customHeight="1" spans="1:10">
      <c r="A36" s="105" t="s">
        <v>229</v>
      </c>
      <c r="B36" s="53" t="s">
        <v>324</v>
      </c>
      <c r="C36" s="53" t="s">
        <v>285</v>
      </c>
      <c r="D36" s="53" t="s">
        <v>286</v>
      </c>
      <c r="E36" s="49" t="s">
        <v>335</v>
      </c>
      <c r="F36" s="53" t="s">
        <v>276</v>
      </c>
      <c r="G36" s="49" t="s">
        <v>336</v>
      </c>
      <c r="H36" s="53" t="s">
        <v>337</v>
      </c>
      <c r="I36" s="53" t="s">
        <v>250</v>
      </c>
      <c r="J36" s="49" t="s">
        <v>338</v>
      </c>
    </row>
    <row r="37" ht="33.75" customHeight="1" spans="1:10">
      <c r="A37" s="105" t="s">
        <v>229</v>
      </c>
      <c r="B37" s="53" t="s">
        <v>324</v>
      </c>
      <c r="C37" s="53" t="s">
        <v>285</v>
      </c>
      <c r="D37" s="53" t="s">
        <v>286</v>
      </c>
      <c r="E37" s="49" t="s">
        <v>339</v>
      </c>
      <c r="F37" s="53" t="s">
        <v>255</v>
      </c>
      <c r="G37" s="49" t="s">
        <v>322</v>
      </c>
      <c r="H37" s="53" t="s">
        <v>249</v>
      </c>
      <c r="I37" s="53" t="s">
        <v>250</v>
      </c>
      <c r="J37" s="49" t="s">
        <v>340</v>
      </c>
    </row>
    <row r="38" ht="33.75" customHeight="1" spans="1:10">
      <c r="A38" s="105" t="s">
        <v>229</v>
      </c>
      <c r="B38" s="53" t="s">
        <v>324</v>
      </c>
      <c r="C38" s="53" t="s">
        <v>292</v>
      </c>
      <c r="D38" s="53" t="s">
        <v>293</v>
      </c>
      <c r="E38" s="49" t="s">
        <v>341</v>
      </c>
      <c r="F38" s="53" t="s">
        <v>255</v>
      </c>
      <c r="G38" s="49" t="s">
        <v>290</v>
      </c>
      <c r="H38" s="53" t="s">
        <v>249</v>
      </c>
      <c r="I38" s="53" t="s">
        <v>250</v>
      </c>
      <c r="J38" s="49" t="s">
        <v>342</v>
      </c>
    </row>
    <row r="39" ht="33.75" customHeight="1" spans="1:10">
      <c r="A39" s="105" t="s">
        <v>227</v>
      </c>
      <c r="B39" s="53" t="s">
        <v>343</v>
      </c>
      <c r="C39" s="53" t="s">
        <v>244</v>
      </c>
      <c r="D39" s="53" t="s">
        <v>245</v>
      </c>
      <c r="E39" s="49" t="s">
        <v>344</v>
      </c>
      <c r="F39" s="53" t="s">
        <v>247</v>
      </c>
      <c r="G39" s="49" t="s">
        <v>248</v>
      </c>
      <c r="H39" s="53" t="s">
        <v>249</v>
      </c>
      <c r="I39" s="53" t="s">
        <v>250</v>
      </c>
      <c r="J39" s="49" t="s">
        <v>345</v>
      </c>
    </row>
    <row r="40" ht="33.75" customHeight="1" spans="1:10">
      <c r="A40" s="105" t="s">
        <v>227</v>
      </c>
      <c r="B40" s="53" t="s">
        <v>343</v>
      </c>
      <c r="C40" s="53" t="s">
        <v>244</v>
      </c>
      <c r="D40" s="53" t="s">
        <v>271</v>
      </c>
      <c r="E40" s="49" t="s">
        <v>346</v>
      </c>
      <c r="F40" s="53" t="s">
        <v>247</v>
      </c>
      <c r="G40" s="49" t="s">
        <v>248</v>
      </c>
      <c r="H40" s="53" t="s">
        <v>249</v>
      </c>
      <c r="I40" s="53" t="s">
        <v>250</v>
      </c>
      <c r="J40" s="49" t="s">
        <v>347</v>
      </c>
    </row>
    <row r="41" ht="33.75" customHeight="1" spans="1:10">
      <c r="A41" s="105" t="s">
        <v>227</v>
      </c>
      <c r="B41" s="53" t="s">
        <v>343</v>
      </c>
      <c r="C41" s="53" t="s">
        <v>285</v>
      </c>
      <c r="D41" s="53" t="s">
        <v>348</v>
      </c>
      <c r="E41" s="49" t="s">
        <v>349</v>
      </c>
      <c r="F41" s="53" t="s">
        <v>276</v>
      </c>
      <c r="G41" s="49" t="s">
        <v>350</v>
      </c>
      <c r="H41" s="53" t="s">
        <v>351</v>
      </c>
      <c r="I41" s="53" t="s">
        <v>250</v>
      </c>
      <c r="J41" s="49" t="s">
        <v>352</v>
      </c>
    </row>
    <row r="42" ht="33.75" customHeight="1" spans="1:10">
      <c r="A42" s="105" t="s">
        <v>227</v>
      </c>
      <c r="B42" s="53" t="s">
        <v>343</v>
      </c>
      <c r="C42" s="53" t="s">
        <v>292</v>
      </c>
      <c r="D42" s="53" t="s">
        <v>293</v>
      </c>
      <c r="E42" s="49" t="s">
        <v>353</v>
      </c>
      <c r="F42" s="53" t="s">
        <v>255</v>
      </c>
      <c r="G42" s="49" t="s">
        <v>281</v>
      </c>
      <c r="H42" s="53" t="s">
        <v>249</v>
      </c>
      <c r="I42" s="53" t="s">
        <v>250</v>
      </c>
      <c r="J42" s="49" t="s">
        <v>354</v>
      </c>
    </row>
    <row r="43" ht="33.75" customHeight="1" spans="1:10">
      <c r="A43" s="105" t="s">
        <v>213</v>
      </c>
      <c r="B43" s="53" t="s">
        <v>355</v>
      </c>
      <c r="C43" s="53" t="s">
        <v>244</v>
      </c>
      <c r="D43" s="53" t="s">
        <v>245</v>
      </c>
      <c r="E43" s="49" t="s">
        <v>356</v>
      </c>
      <c r="F43" s="53" t="s">
        <v>276</v>
      </c>
      <c r="G43" s="49" t="s">
        <v>260</v>
      </c>
      <c r="H43" s="53" t="s">
        <v>261</v>
      </c>
      <c r="I43" s="53" t="s">
        <v>250</v>
      </c>
      <c r="J43" s="49" t="s">
        <v>357</v>
      </c>
    </row>
    <row r="44" ht="33.75" customHeight="1" spans="1:10">
      <c r="A44" s="105" t="s">
        <v>213</v>
      </c>
      <c r="B44" s="53" t="s">
        <v>355</v>
      </c>
      <c r="C44" s="53" t="s">
        <v>244</v>
      </c>
      <c r="D44" s="53" t="s">
        <v>245</v>
      </c>
      <c r="E44" s="49" t="s">
        <v>358</v>
      </c>
      <c r="F44" s="53" t="s">
        <v>276</v>
      </c>
      <c r="G44" s="49" t="s">
        <v>359</v>
      </c>
      <c r="H44" s="53" t="s">
        <v>360</v>
      </c>
      <c r="I44" s="53" t="s">
        <v>250</v>
      </c>
      <c r="J44" s="49" t="s">
        <v>361</v>
      </c>
    </row>
    <row r="45" ht="33.75" customHeight="1" spans="1:10">
      <c r="A45" s="105" t="s">
        <v>213</v>
      </c>
      <c r="B45" s="53" t="s">
        <v>355</v>
      </c>
      <c r="C45" s="53" t="s">
        <v>244</v>
      </c>
      <c r="D45" s="53" t="s">
        <v>271</v>
      </c>
      <c r="E45" s="49" t="s">
        <v>362</v>
      </c>
      <c r="F45" s="53" t="s">
        <v>247</v>
      </c>
      <c r="G45" s="49" t="s">
        <v>363</v>
      </c>
      <c r="H45" s="53" t="s">
        <v>364</v>
      </c>
      <c r="I45" s="53" t="s">
        <v>250</v>
      </c>
      <c r="J45" s="49" t="s">
        <v>365</v>
      </c>
    </row>
    <row r="46" ht="33.75" customHeight="1" spans="1:10">
      <c r="A46" s="105" t="s">
        <v>213</v>
      </c>
      <c r="B46" s="53" t="s">
        <v>355</v>
      </c>
      <c r="C46" s="53" t="s">
        <v>244</v>
      </c>
      <c r="D46" s="53" t="s">
        <v>274</v>
      </c>
      <c r="E46" s="49" t="s">
        <v>366</v>
      </c>
      <c r="F46" s="53" t="s">
        <v>247</v>
      </c>
      <c r="G46" s="49" t="s">
        <v>248</v>
      </c>
      <c r="H46" s="53" t="s">
        <v>249</v>
      </c>
      <c r="I46" s="53" t="s">
        <v>250</v>
      </c>
      <c r="J46" s="49" t="s">
        <v>367</v>
      </c>
    </row>
    <row r="47" ht="33.75" customHeight="1" spans="1:10">
      <c r="A47" s="105" t="s">
        <v>213</v>
      </c>
      <c r="B47" s="53" t="s">
        <v>355</v>
      </c>
      <c r="C47" s="53" t="s">
        <v>285</v>
      </c>
      <c r="D47" s="53" t="s">
        <v>348</v>
      </c>
      <c r="E47" s="49" t="s">
        <v>368</v>
      </c>
      <c r="F47" s="53" t="s">
        <v>247</v>
      </c>
      <c r="G47" s="49" t="s">
        <v>260</v>
      </c>
      <c r="H47" s="53" t="s">
        <v>261</v>
      </c>
      <c r="I47" s="53" t="s">
        <v>250</v>
      </c>
      <c r="J47" s="49" t="s">
        <v>369</v>
      </c>
    </row>
    <row r="48" ht="33.75" customHeight="1" spans="1:10">
      <c r="A48" s="105" t="s">
        <v>213</v>
      </c>
      <c r="B48" s="53" t="s">
        <v>355</v>
      </c>
      <c r="C48" s="53" t="s">
        <v>292</v>
      </c>
      <c r="D48" s="53" t="s">
        <v>293</v>
      </c>
      <c r="E48" s="49" t="s">
        <v>370</v>
      </c>
      <c r="F48" s="53" t="s">
        <v>255</v>
      </c>
      <c r="G48" s="49" t="s">
        <v>322</v>
      </c>
      <c r="H48" s="53" t="s">
        <v>249</v>
      </c>
      <c r="I48" s="53" t="s">
        <v>250</v>
      </c>
      <c r="J48" s="49" t="s">
        <v>371</v>
      </c>
    </row>
  </sheetData>
  <mergeCells count="12">
    <mergeCell ref="A3:J3"/>
    <mergeCell ref="A4:H4"/>
    <mergeCell ref="A8:A22"/>
    <mergeCell ref="A23:A32"/>
    <mergeCell ref="A33:A38"/>
    <mergeCell ref="A39:A42"/>
    <mergeCell ref="A43:A48"/>
    <mergeCell ref="B8:B22"/>
    <mergeCell ref="B23:B32"/>
    <mergeCell ref="B33:B38"/>
    <mergeCell ref="B39:B42"/>
    <mergeCell ref="B43:B48"/>
  </mergeCells>
  <pageMargins left="0.75" right="0.75" top="1" bottom="1" header="0.5" footer="0.5"/>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F10"/>
  <sheetViews>
    <sheetView showZeros="0" tabSelected="1" workbookViewId="0">
      <pane ySplit="1" topLeftCell="A2" activePane="bottomLeft" state="frozen"/>
      <selection/>
      <selection pane="bottomLeft" activeCell="B17" sqref="B17:B18"/>
    </sheetView>
  </sheetViews>
  <sheetFormatPr defaultColWidth="9.14166666666667" defaultRowHeight="14.25" customHeight="1" outlineLevelCol="5"/>
  <cols>
    <col min="1" max="1" width="29.0333333333333" customWidth="1"/>
    <col min="2" max="2" width="28.6" customWidth="1"/>
    <col min="3" max="3" width="31.6" customWidth="1"/>
    <col min="4" max="6" width="33.45" customWidth="1"/>
  </cols>
  <sheetData>
    <row r="1" customHeight="1" spans="1:6">
      <c r="A1" s="1"/>
      <c r="B1" s="1"/>
      <c r="C1" s="1"/>
      <c r="D1" s="1"/>
      <c r="E1" s="1"/>
      <c r="F1" s="1"/>
    </row>
    <row r="2" ht="15.75" customHeight="1" spans="6:6">
      <c r="F2" s="55" t="s">
        <v>372</v>
      </c>
    </row>
    <row r="3" ht="28.5" customHeight="1" spans="1:6">
      <c r="A3" s="28" t="s">
        <v>373</v>
      </c>
      <c r="B3" s="28"/>
      <c r="C3" s="28"/>
      <c r="D3" s="28"/>
      <c r="E3" s="28"/>
      <c r="F3" s="28"/>
    </row>
    <row r="4" ht="15" customHeight="1" spans="1:6">
      <c r="A4" s="100" t="str">
        <f>"单位名称："&amp;"云南省交通运输综合行政执法局"</f>
        <v>单位名称：云南省交通运输综合行政执法局</v>
      </c>
      <c r="B4" s="101"/>
      <c r="C4" s="101"/>
      <c r="D4" s="58"/>
      <c r="E4" s="58"/>
      <c r="F4" s="102" t="s">
        <v>2</v>
      </c>
    </row>
    <row r="5" ht="18.75" customHeight="1" spans="1:6">
      <c r="A5" s="10" t="s">
        <v>131</v>
      </c>
      <c r="B5" s="10" t="s">
        <v>49</v>
      </c>
      <c r="C5" s="10" t="s">
        <v>50</v>
      </c>
      <c r="D5" s="16" t="s">
        <v>374</v>
      </c>
      <c r="E5" s="62"/>
      <c r="F5" s="62"/>
    </row>
    <row r="6" ht="30" customHeight="1" spans="1:6">
      <c r="A6" s="19"/>
      <c r="B6" s="19"/>
      <c r="C6" s="19"/>
      <c r="D6" s="16" t="s">
        <v>31</v>
      </c>
      <c r="E6" s="62" t="s">
        <v>58</v>
      </c>
      <c r="F6" s="62" t="s">
        <v>59</v>
      </c>
    </row>
    <row r="7" ht="16.5" customHeight="1" spans="1:6">
      <c r="A7" s="62">
        <v>1</v>
      </c>
      <c r="B7" s="62">
        <v>2</v>
      </c>
      <c r="C7" s="62">
        <v>3</v>
      </c>
      <c r="D7" s="62">
        <v>4</v>
      </c>
      <c r="E7" s="62">
        <v>5</v>
      </c>
      <c r="F7" s="62">
        <v>6</v>
      </c>
    </row>
    <row r="8" ht="20.25" customHeight="1" spans="1:6">
      <c r="A8" s="30"/>
      <c r="B8" s="30"/>
      <c r="C8" s="30"/>
      <c r="D8" s="23"/>
      <c r="E8" s="23"/>
      <c r="F8" s="23"/>
    </row>
    <row r="9" ht="17.25" customHeight="1" spans="1:6">
      <c r="A9" s="103" t="s">
        <v>97</v>
      </c>
      <c r="B9" s="104"/>
      <c r="C9" s="104" t="s">
        <v>97</v>
      </c>
      <c r="D9" s="23"/>
      <c r="E9" s="23"/>
      <c r="F9" s="23"/>
    </row>
    <row r="10" customHeight="1" spans="1:1">
      <c r="A10" t="s">
        <v>375</v>
      </c>
    </row>
  </sheetData>
  <mergeCells count="6">
    <mergeCell ref="A3:F3"/>
    <mergeCell ref="D5:F5"/>
    <mergeCell ref="A9:C9"/>
    <mergeCell ref="A5:A6"/>
    <mergeCell ref="B5:B6"/>
    <mergeCell ref="C5:C6"/>
  </mergeCells>
  <pageMargins left="0.75" right="0.75" top="1" bottom="1" header="0.5" footer="0.5"/>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Q25"/>
  <sheetViews>
    <sheetView showZeros="0" workbookViewId="0">
      <pane ySplit="1" topLeftCell="A2" activePane="bottomLeft" state="frozen"/>
      <selection/>
      <selection pane="bottomLeft" activeCell="A1" sqref="A1"/>
    </sheetView>
  </sheetViews>
  <sheetFormatPr defaultColWidth="9.14166666666667" defaultRowHeight="14.25" customHeight="1"/>
  <cols>
    <col min="1" max="1" width="39.1416666666667" customWidth="1"/>
    <col min="2" max="2" width="21.7083333333333" customWidth="1"/>
    <col min="3" max="3" width="35.2833333333333" customWidth="1"/>
    <col min="4" max="4" width="7.70833333333333" customWidth="1"/>
    <col min="5" max="5" width="10.2833333333333" customWidth="1"/>
    <col min="6" max="11" width="14.7416666666667" customWidth="1"/>
    <col min="12" max="16" width="12.575" customWidth="1"/>
    <col min="17" max="17" width="10.425" customWidth="1"/>
  </cols>
  <sheetData>
    <row r="1" customHeight="1" spans="1:17">
      <c r="A1" s="1"/>
      <c r="B1" s="1"/>
      <c r="C1" s="1"/>
      <c r="D1" s="1"/>
      <c r="E1" s="1"/>
      <c r="F1" s="1"/>
      <c r="G1" s="1"/>
      <c r="H1" s="1"/>
      <c r="I1" s="1"/>
      <c r="J1" s="1"/>
      <c r="K1" s="1"/>
      <c r="L1" s="1"/>
      <c r="M1" s="1"/>
      <c r="N1" s="1"/>
      <c r="O1" s="1"/>
      <c r="P1" s="1"/>
      <c r="Q1" s="1"/>
    </row>
    <row r="2" ht="13.5" customHeight="1" spans="15:17">
      <c r="O2" s="54"/>
      <c r="P2" s="54"/>
      <c r="Q2" s="98" t="s">
        <v>376</v>
      </c>
    </row>
    <row r="3" ht="27.75" customHeight="1" spans="1:17">
      <c r="A3" s="56" t="s">
        <v>377</v>
      </c>
      <c r="B3" s="28"/>
      <c r="C3" s="28"/>
      <c r="D3" s="28"/>
      <c r="E3" s="28"/>
      <c r="F3" s="28"/>
      <c r="G3" s="28"/>
      <c r="H3" s="28"/>
      <c r="I3" s="28"/>
      <c r="J3" s="28"/>
      <c r="K3" s="46"/>
      <c r="L3" s="28"/>
      <c r="M3" s="28"/>
      <c r="N3" s="28"/>
      <c r="O3" s="46"/>
      <c r="P3" s="46"/>
      <c r="Q3" s="28"/>
    </row>
    <row r="4" ht="18.75" customHeight="1" spans="1:17">
      <c r="A4" s="91" t="str">
        <f>"单位名称："&amp;"云南省交通运输综合行政执法局"</f>
        <v>单位名称：云南省交通运输综合行政执法局</v>
      </c>
      <c r="B4" s="7"/>
      <c r="C4" s="7"/>
      <c r="D4" s="7"/>
      <c r="E4" s="7"/>
      <c r="F4" s="7"/>
      <c r="G4" s="7"/>
      <c r="H4" s="7"/>
      <c r="I4" s="7"/>
      <c r="J4" s="7"/>
      <c r="O4" s="63"/>
      <c r="P4" s="63"/>
      <c r="Q4" s="99" t="s">
        <v>122</v>
      </c>
    </row>
    <row r="5" ht="15.75" customHeight="1" spans="1:17">
      <c r="A5" s="10" t="s">
        <v>378</v>
      </c>
      <c r="B5" s="67" t="s">
        <v>379</v>
      </c>
      <c r="C5" s="67" t="s">
        <v>380</v>
      </c>
      <c r="D5" s="67" t="s">
        <v>381</v>
      </c>
      <c r="E5" s="67" t="s">
        <v>382</v>
      </c>
      <c r="F5" s="67" t="s">
        <v>383</v>
      </c>
      <c r="G5" s="68" t="s">
        <v>138</v>
      </c>
      <c r="H5" s="68"/>
      <c r="I5" s="68"/>
      <c r="J5" s="68"/>
      <c r="K5" s="69"/>
      <c r="L5" s="68"/>
      <c r="M5" s="68"/>
      <c r="N5" s="68"/>
      <c r="O5" s="84"/>
      <c r="P5" s="69"/>
      <c r="Q5" s="85"/>
    </row>
    <row r="6" ht="17.25" customHeight="1" spans="1:17">
      <c r="A6" s="15"/>
      <c r="B6" s="70"/>
      <c r="C6" s="70"/>
      <c r="D6" s="70"/>
      <c r="E6" s="70"/>
      <c r="F6" s="70"/>
      <c r="G6" s="70" t="s">
        <v>31</v>
      </c>
      <c r="H6" s="70" t="s">
        <v>34</v>
      </c>
      <c r="I6" s="70" t="s">
        <v>384</v>
      </c>
      <c r="J6" s="70" t="s">
        <v>385</v>
      </c>
      <c r="K6" s="71" t="s">
        <v>386</v>
      </c>
      <c r="L6" s="86" t="s">
        <v>387</v>
      </c>
      <c r="M6" s="86"/>
      <c r="N6" s="86"/>
      <c r="O6" s="87"/>
      <c r="P6" s="88"/>
      <c r="Q6" s="72"/>
    </row>
    <row r="7" ht="54" customHeight="1" spans="1:17">
      <c r="A7" s="18"/>
      <c r="B7" s="72"/>
      <c r="C7" s="72"/>
      <c r="D7" s="72"/>
      <c r="E7" s="72"/>
      <c r="F7" s="72"/>
      <c r="G7" s="72"/>
      <c r="H7" s="72" t="s">
        <v>33</v>
      </c>
      <c r="I7" s="72"/>
      <c r="J7" s="72"/>
      <c r="K7" s="73"/>
      <c r="L7" s="72" t="s">
        <v>33</v>
      </c>
      <c r="M7" s="72" t="s">
        <v>44</v>
      </c>
      <c r="N7" s="72" t="s">
        <v>145</v>
      </c>
      <c r="O7" s="89" t="s">
        <v>40</v>
      </c>
      <c r="P7" s="73" t="s">
        <v>41</v>
      </c>
      <c r="Q7" s="72" t="s">
        <v>42</v>
      </c>
    </row>
    <row r="8" ht="15" customHeight="1" spans="1:17">
      <c r="A8" s="19">
        <v>1</v>
      </c>
      <c r="B8" s="92">
        <v>2</v>
      </c>
      <c r="C8" s="92">
        <v>3</v>
      </c>
      <c r="D8" s="92">
        <v>4</v>
      </c>
      <c r="E8" s="92">
        <v>5</v>
      </c>
      <c r="F8" s="92">
        <v>6</v>
      </c>
      <c r="G8" s="93">
        <v>7</v>
      </c>
      <c r="H8" s="93">
        <v>8</v>
      </c>
      <c r="I8" s="93">
        <v>9</v>
      </c>
      <c r="J8" s="93">
        <v>10</v>
      </c>
      <c r="K8" s="93">
        <v>11</v>
      </c>
      <c r="L8" s="93">
        <v>12</v>
      </c>
      <c r="M8" s="93">
        <v>13</v>
      </c>
      <c r="N8" s="93">
        <v>14</v>
      </c>
      <c r="O8" s="93">
        <v>15</v>
      </c>
      <c r="P8" s="93">
        <v>16</v>
      </c>
      <c r="Q8" s="93">
        <v>17</v>
      </c>
    </row>
    <row r="9" ht="21" customHeight="1" spans="1:17">
      <c r="A9" s="74" t="s">
        <v>46</v>
      </c>
      <c r="B9" s="75"/>
      <c r="C9" s="75"/>
      <c r="D9" s="75"/>
      <c r="E9" s="94"/>
      <c r="F9" s="23">
        <v>2106800</v>
      </c>
      <c r="G9" s="23">
        <v>8668200</v>
      </c>
      <c r="H9" s="23">
        <v>8668200</v>
      </c>
      <c r="I9" s="23"/>
      <c r="J9" s="23"/>
      <c r="K9" s="23"/>
      <c r="L9" s="23"/>
      <c r="M9" s="23"/>
      <c r="N9" s="23"/>
      <c r="O9" s="23"/>
      <c r="P9" s="23"/>
      <c r="Q9" s="23"/>
    </row>
    <row r="10" ht="21" customHeight="1" spans="1:17">
      <c r="A10" s="95" t="s">
        <v>157</v>
      </c>
      <c r="B10" s="75" t="s">
        <v>388</v>
      </c>
      <c r="C10" s="75" t="s">
        <v>389</v>
      </c>
      <c r="D10" s="96" t="s">
        <v>390</v>
      </c>
      <c r="E10" s="97">
        <v>1</v>
      </c>
      <c r="F10" s="23"/>
      <c r="G10" s="23">
        <v>25000</v>
      </c>
      <c r="H10" s="23">
        <v>25000</v>
      </c>
      <c r="I10" s="23"/>
      <c r="J10" s="23"/>
      <c r="K10" s="23"/>
      <c r="L10" s="23"/>
      <c r="M10" s="23"/>
      <c r="N10" s="23"/>
      <c r="O10" s="23"/>
      <c r="P10" s="23"/>
      <c r="Q10" s="23"/>
    </row>
    <row r="11" ht="21" customHeight="1" spans="1:17">
      <c r="A11" s="95" t="s">
        <v>157</v>
      </c>
      <c r="B11" s="75" t="s">
        <v>391</v>
      </c>
      <c r="C11" s="75" t="s">
        <v>392</v>
      </c>
      <c r="D11" s="96" t="s">
        <v>390</v>
      </c>
      <c r="E11" s="97">
        <v>1</v>
      </c>
      <c r="F11" s="23"/>
      <c r="G11" s="23">
        <v>27000</v>
      </c>
      <c r="H11" s="23">
        <v>27000</v>
      </c>
      <c r="I11" s="23"/>
      <c r="J11" s="23"/>
      <c r="K11" s="23"/>
      <c r="L11" s="23"/>
      <c r="M11" s="23"/>
      <c r="N11" s="23"/>
      <c r="O11" s="23"/>
      <c r="P11" s="23"/>
      <c r="Q11" s="23"/>
    </row>
    <row r="12" ht="21" customHeight="1" spans="1:17">
      <c r="A12" s="95" t="s">
        <v>157</v>
      </c>
      <c r="B12" s="75" t="s">
        <v>393</v>
      </c>
      <c r="C12" s="75" t="s">
        <v>394</v>
      </c>
      <c r="D12" s="96" t="s">
        <v>390</v>
      </c>
      <c r="E12" s="97">
        <v>1</v>
      </c>
      <c r="F12" s="23"/>
      <c r="G12" s="23">
        <v>8000</v>
      </c>
      <c r="H12" s="23">
        <v>8000</v>
      </c>
      <c r="I12" s="23"/>
      <c r="J12" s="23"/>
      <c r="K12" s="23"/>
      <c r="L12" s="23"/>
      <c r="M12" s="23"/>
      <c r="N12" s="23"/>
      <c r="O12" s="23"/>
      <c r="P12" s="23"/>
      <c r="Q12" s="23"/>
    </row>
    <row r="13" ht="21" customHeight="1" spans="1:17">
      <c r="A13" s="95" t="s">
        <v>182</v>
      </c>
      <c r="B13" s="75" t="s">
        <v>395</v>
      </c>
      <c r="C13" s="75" t="s">
        <v>396</v>
      </c>
      <c r="D13" s="96" t="s">
        <v>397</v>
      </c>
      <c r="E13" s="97">
        <v>150</v>
      </c>
      <c r="F13" s="23">
        <v>30000</v>
      </c>
      <c r="G13" s="23">
        <v>30000</v>
      </c>
      <c r="H13" s="23">
        <v>30000</v>
      </c>
      <c r="I13" s="23"/>
      <c r="J13" s="23"/>
      <c r="K13" s="23"/>
      <c r="L13" s="23"/>
      <c r="M13" s="23"/>
      <c r="N13" s="23"/>
      <c r="O13" s="23"/>
      <c r="P13" s="23"/>
      <c r="Q13" s="23"/>
    </row>
    <row r="14" ht="21" customHeight="1" spans="1:17">
      <c r="A14" s="95" t="s">
        <v>221</v>
      </c>
      <c r="B14" s="75" t="s">
        <v>398</v>
      </c>
      <c r="C14" s="75" t="s">
        <v>399</v>
      </c>
      <c r="D14" s="96" t="s">
        <v>304</v>
      </c>
      <c r="E14" s="97">
        <v>2</v>
      </c>
      <c r="F14" s="23">
        <v>6000</v>
      </c>
      <c r="G14" s="23">
        <v>6000</v>
      </c>
      <c r="H14" s="23">
        <v>6000</v>
      </c>
      <c r="I14" s="23"/>
      <c r="J14" s="23"/>
      <c r="K14" s="23"/>
      <c r="L14" s="23"/>
      <c r="M14" s="23"/>
      <c r="N14" s="23"/>
      <c r="O14" s="23"/>
      <c r="P14" s="23"/>
      <c r="Q14" s="23"/>
    </row>
    <row r="15" ht="21" customHeight="1" spans="1:17">
      <c r="A15" s="95" t="s">
        <v>221</v>
      </c>
      <c r="B15" s="75" t="s">
        <v>400</v>
      </c>
      <c r="C15" s="75" t="s">
        <v>401</v>
      </c>
      <c r="D15" s="96" t="s">
        <v>390</v>
      </c>
      <c r="E15" s="97">
        <v>1</v>
      </c>
      <c r="F15" s="23">
        <v>808500</v>
      </c>
      <c r="G15" s="23">
        <v>808500</v>
      </c>
      <c r="H15" s="23">
        <v>808500</v>
      </c>
      <c r="I15" s="23"/>
      <c r="J15" s="23"/>
      <c r="K15" s="23"/>
      <c r="L15" s="23"/>
      <c r="M15" s="23"/>
      <c r="N15" s="23"/>
      <c r="O15" s="23"/>
      <c r="P15" s="23"/>
      <c r="Q15" s="23"/>
    </row>
    <row r="16" ht="21" customHeight="1" spans="1:17">
      <c r="A16" s="95" t="s">
        <v>221</v>
      </c>
      <c r="B16" s="75" t="s">
        <v>402</v>
      </c>
      <c r="C16" s="75" t="s">
        <v>403</v>
      </c>
      <c r="D16" s="96" t="s">
        <v>404</v>
      </c>
      <c r="E16" s="97">
        <v>145</v>
      </c>
      <c r="F16" s="23"/>
      <c r="G16" s="23">
        <v>870000</v>
      </c>
      <c r="H16" s="23">
        <v>870000</v>
      </c>
      <c r="I16" s="23"/>
      <c r="J16" s="23"/>
      <c r="K16" s="23"/>
      <c r="L16" s="23"/>
      <c r="M16" s="23"/>
      <c r="N16" s="23"/>
      <c r="O16" s="23"/>
      <c r="P16" s="23"/>
      <c r="Q16" s="23"/>
    </row>
    <row r="17" ht="21" customHeight="1" spans="1:17">
      <c r="A17" s="95" t="s">
        <v>221</v>
      </c>
      <c r="B17" s="75" t="s">
        <v>405</v>
      </c>
      <c r="C17" s="75" t="s">
        <v>406</v>
      </c>
      <c r="D17" s="96" t="s">
        <v>407</v>
      </c>
      <c r="E17" s="97">
        <v>140</v>
      </c>
      <c r="F17" s="23">
        <v>252000</v>
      </c>
      <c r="G17" s="23">
        <v>252000</v>
      </c>
      <c r="H17" s="23">
        <v>252000</v>
      </c>
      <c r="I17" s="23"/>
      <c r="J17" s="23"/>
      <c r="K17" s="23"/>
      <c r="L17" s="23"/>
      <c r="M17" s="23"/>
      <c r="N17" s="23"/>
      <c r="O17" s="23"/>
      <c r="P17" s="23"/>
      <c r="Q17" s="23"/>
    </row>
    <row r="18" ht="21" customHeight="1" spans="1:17">
      <c r="A18" s="95" t="s">
        <v>221</v>
      </c>
      <c r="B18" s="75" t="s">
        <v>408</v>
      </c>
      <c r="C18" s="75" t="s">
        <v>409</v>
      </c>
      <c r="D18" s="96" t="s">
        <v>304</v>
      </c>
      <c r="E18" s="97">
        <v>1</v>
      </c>
      <c r="F18" s="23">
        <v>6000</v>
      </c>
      <c r="G18" s="23">
        <v>6000</v>
      </c>
      <c r="H18" s="23">
        <v>6000</v>
      </c>
      <c r="I18" s="23"/>
      <c r="J18" s="23"/>
      <c r="K18" s="23"/>
      <c r="L18" s="23"/>
      <c r="M18" s="23"/>
      <c r="N18" s="23"/>
      <c r="O18" s="23"/>
      <c r="P18" s="23"/>
      <c r="Q18" s="23"/>
    </row>
    <row r="19" ht="21" customHeight="1" spans="1:17">
      <c r="A19" s="95" t="s">
        <v>221</v>
      </c>
      <c r="B19" s="75" t="s">
        <v>410</v>
      </c>
      <c r="C19" s="75" t="s">
        <v>411</v>
      </c>
      <c r="D19" s="96" t="s">
        <v>390</v>
      </c>
      <c r="E19" s="97">
        <v>1</v>
      </c>
      <c r="F19" s="23"/>
      <c r="G19" s="23">
        <v>2278600</v>
      </c>
      <c r="H19" s="23">
        <v>2278600</v>
      </c>
      <c r="I19" s="23"/>
      <c r="J19" s="23"/>
      <c r="K19" s="23"/>
      <c r="L19" s="23"/>
      <c r="M19" s="23"/>
      <c r="N19" s="23"/>
      <c r="O19" s="23"/>
      <c r="P19" s="23"/>
      <c r="Q19" s="23"/>
    </row>
    <row r="20" ht="21" customHeight="1" spans="1:17">
      <c r="A20" s="95" t="s">
        <v>229</v>
      </c>
      <c r="B20" s="75" t="s">
        <v>412</v>
      </c>
      <c r="C20" s="75" t="s">
        <v>413</v>
      </c>
      <c r="D20" s="96" t="s">
        <v>390</v>
      </c>
      <c r="E20" s="97">
        <v>1</v>
      </c>
      <c r="F20" s="23"/>
      <c r="G20" s="23">
        <v>150000</v>
      </c>
      <c r="H20" s="23">
        <v>150000</v>
      </c>
      <c r="I20" s="23"/>
      <c r="J20" s="23"/>
      <c r="K20" s="23"/>
      <c r="L20" s="23"/>
      <c r="M20" s="23"/>
      <c r="N20" s="23"/>
      <c r="O20" s="23"/>
      <c r="P20" s="23"/>
      <c r="Q20" s="23"/>
    </row>
    <row r="21" ht="21" customHeight="1" spans="1:17">
      <c r="A21" s="95" t="s">
        <v>229</v>
      </c>
      <c r="B21" s="75" t="s">
        <v>414</v>
      </c>
      <c r="C21" s="75" t="s">
        <v>415</v>
      </c>
      <c r="D21" s="96" t="s">
        <v>390</v>
      </c>
      <c r="E21" s="97">
        <v>1</v>
      </c>
      <c r="F21" s="23"/>
      <c r="G21" s="23">
        <v>280000</v>
      </c>
      <c r="H21" s="23">
        <v>280000</v>
      </c>
      <c r="I21" s="23"/>
      <c r="J21" s="23"/>
      <c r="K21" s="23"/>
      <c r="L21" s="23"/>
      <c r="M21" s="23"/>
      <c r="N21" s="23"/>
      <c r="O21" s="23"/>
      <c r="P21" s="23"/>
      <c r="Q21" s="23"/>
    </row>
    <row r="22" ht="21" customHeight="1" spans="1:17">
      <c r="A22" s="95" t="s">
        <v>229</v>
      </c>
      <c r="B22" s="75" t="s">
        <v>416</v>
      </c>
      <c r="C22" s="75" t="s">
        <v>415</v>
      </c>
      <c r="D22" s="96" t="s">
        <v>390</v>
      </c>
      <c r="E22" s="97">
        <v>1</v>
      </c>
      <c r="F22" s="23"/>
      <c r="G22" s="23">
        <v>2772800</v>
      </c>
      <c r="H22" s="23">
        <v>2772800</v>
      </c>
      <c r="I22" s="23"/>
      <c r="J22" s="23"/>
      <c r="K22" s="23"/>
      <c r="L22" s="23"/>
      <c r="M22" s="23"/>
      <c r="N22" s="23"/>
      <c r="O22" s="23"/>
      <c r="P22" s="23"/>
      <c r="Q22" s="23"/>
    </row>
    <row r="23" ht="21" customHeight="1" spans="1:17">
      <c r="A23" s="95" t="s">
        <v>229</v>
      </c>
      <c r="B23" s="75" t="s">
        <v>417</v>
      </c>
      <c r="C23" s="75" t="s">
        <v>418</v>
      </c>
      <c r="D23" s="96" t="s">
        <v>390</v>
      </c>
      <c r="E23" s="97">
        <v>1</v>
      </c>
      <c r="F23" s="23"/>
      <c r="G23" s="23">
        <v>150000</v>
      </c>
      <c r="H23" s="23">
        <v>150000</v>
      </c>
      <c r="I23" s="23"/>
      <c r="J23" s="23"/>
      <c r="K23" s="23"/>
      <c r="L23" s="23"/>
      <c r="M23" s="23"/>
      <c r="N23" s="23"/>
      <c r="O23" s="23"/>
      <c r="P23" s="23"/>
      <c r="Q23" s="23"/>
    </row>
    <row r="24" ht="21" customHeight="1" spans="1:17">
      <c r="A24" s="95" t="s">
        <v>227</v>
      </c>
      <c r="B24" s="75" t="s">
        <v>419</v>
      </c>
      <c r="C24" s="75" t="s">
        <v>420</v>
      </c>
      <c r="D24" s="96" t="s">
        <v>390</v>
      </c>
      <c r="E24" s="97">
        <v>1</v>
      </c>
      <c r="F24" s="23">
        <v>1004300</v>
      </c>
      <c r="G24" s="23">
        <v>1004300</v>
      </c>
      <c r="H24" s="23">
        <v>1004300</v>
      </c>
      <c r="I24" s="23"/>
      <c r="J24" s="23"/>
      <c r="K24" s="23"/>
      <c r="L24" s="23"/>
      <c r="M24" s="23"/>
      <c r="N24" s="23"/>
      <c r="O24" s="23"/>
      <c r="P24" s="23"/>
      <c r="Q24" s="23"/>
    </row>
    <row r="25" ht="21" customHeight="1" spans="1:17">
      <c r="A25" s="77" t="s">
        <v>97</v>
      </c>
      <c r="B25" s="78"/>
      <c r="C25" s="78"/>
      <c r="D25" s="78"/>
      <c r="E25" s="94"/>
      <c r="F25" s="23">
        <v>2106800</v>
      </c>
      <c r="G25" s="23">
        <v>8668200</v>
      </c>
      <c r="H25" s="23">
        <v>8668200</v>
      </c>
      <c r="I25" s="23"/>
      <c r="J25" s="23"/>
      <c r="K25" s="23"/>
      <c r="L25" s="23"/>
      <c r="M25" s="23"/>
      <c r="N25" s="23"/>
      <c r="O25" s="23"/>
      <c r="P25" s="23"/>
      <c r="Q25" s="23"/>
    </row>
  </sheetData>
  <mergeCells count="16">
    <mergeCell ref="A3:Q3"/>
    <mergeCell ref="A4:F4"/>
    <mergeCell ref="G5:Q5"/>
    <mergeCell ref="L6:Q6"/>
    <mergeCell ref="A25:E25"/>
    <mergeCell ref="A5:A7"/>
    <mergeCell ref="B5:B7"/>
    <mergeCell ref="C5:C7"/>
    <mergeCell ref="D5:D7"/>
    <mergeCell ref="E5:E7"/>
    <mergeCell ref="F5:F7"/>
    <mergeCell ref="G6:G7"/>
    <mergeCell ref="H6:H7"/>
    <mergeCell ref="I6:I7"/>
    <mergeCell ref="J6:J7"/>
    <mergeCell ref="K6:K7"/>
  </mergeCells>
  <pageMargins left="0.75" right="0.75" top="1" bottom="1" header="0.5" footer="0.5"/>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N12"/>
  <sheetViews>
    <sheetView showZeros="0" workbookViewId="0">
      <pane ySplit="1" topLeftCell="A2" activePane="bottomLeft" state="frozen"/>
      <selection/>
      <selection pane="bottomLeft" activeCell="B17" sqref="B17"/>
    </sheetView>
  </sheetViews>
  <sheetFormatPr defaultColWidth="9.14166666666667" defaultRowHeight="14.25" customHeight="1"/>
  <cols>
    <col min="1" max="1" width="31.425" customWidth="1"/>
    <col min="2" max="2" width="21.7083333333333" customWidth="1"/>
    <col min="3" max="3" width="26.7083333333333" customWidth="1"/>
    <col min="4" max="14" width="16.6" customWidth="1"/>
  </cols>
  <sheetData>
    <row r="1" customHeight="1" spans="1:14">
      <c r="A1" s="1"/>
      <c r="B1" s="1"/>
      <c r="C1" s="1"/>
      <c r="D1" s="1"/>
      <c r="E1" s="1"/>
      <c r="F1" s="1"/>
      <c r="G1" s="1"/>
      <c r="H1" s="1"/>
      <c r="I1" s="1"/>
      <c r="J1" s="1"/>
      <c r="K1" s="1"/>
      <c r="L1" s="1"/>
      <c r="M1" s="1"/>
      <c r="N1" s="1"/>
    </row>
    <row r="2" ht="13.5" customHeight="1" spans="1:14">
      <c r="A2" s="60"/>
      <c r="B2" s="60"/>
      <c r="C2" s="60"/>
      <c r="D2" s="60"/>
      <c r="E2" s="60"/>
      <c r="F2" s="60"/>
      <c r="G2" s="60"/>
      <c r="H2" s="64"/>
      <c r="I2" s="60"/>
      <c r="J2" s="60"/>
      <c r="K2" s="60"/>
      <c r="L2" s="54"/>
      <c r="M2" s="80"/>
      <c r="N2" s="81" t="s">
        <v>421</v>
      </c>
    </row>
    <row r="3" ht="27.75" customHeight="1" spans="1:14">
      <c r="A3" s="56" t="s">
        <v>422</v>
      </c>
      <c r="B3" s="65"/>
      <c r="C3" s="65"/>
      <c r="D3" s="65"/>
      <c r="E3" s="65"/>
      <c r="F3" s="65"/>
      <c r="G3" s="65"/>
      <c r="H3" s="66"/>
      <c r="I3" s="65"/>
      <c r="J3" s="65"/>
      <c r="K3" s="65"/>
      <c r="L3" s="46"/>
      <c r="M3" s="66"/>
      <c r="N3" s="65"/>
    </row>
    <row r="4" ht="18.75" customHeight="1" spans="1:14">
      <c r="A4" s="57" t="str">
        <f>"单位名称："&amp;"云南省交通运输综合行政执法局"</f>
        <v>单位名称：云南省交通运输综合行政执法局</v>
      </c>
      <c r="B4" s="58"/>
      <c r="C4" s="58"/>
      <c r="D4" s="58"/>
      <c r="E4" s="58"/>
      <c r="F4" s="58"/>
      <c r="G4" s="58"/>
      <c r="H4" s="64"/>
      <c r="I4" s="60"/>
      <c r="J4" s="60"/>
      <c r="K4" s="60"/>
      <c r="L4" s="63"/>
      <c r="M4" s="82"/>
      <c r="N4" s="83" t="s">
        <v>122</v>
      </c>
    </row>
    <row r="5" ht="15.75" customHeight="1" spans="1:14">
      <c r="A5" s="10" t="s">
        <v>378</v>
      </c>
      <c r="B5" s="67" t="s">
        <v>423</v>
      </c>
      <c r="C5" s="67" t="s">
        <v>424</v>
      </c>
      <c r="D5" s="68" t="s">
        <v>138</v>
      </c>
      <c r="E5" s="68"/>
      <c r="F5" s="68"/>
      <c r="G5" s="68"/>
      <c r="H5" s="69"/>
      <c r="I5" s="68"/>
      <c r="J5" s="68"/>
      <c r="K5" s="68"/>
      <c r="L5" s="84"/>
      <c r="M5" s="69"/>
      <c r="N5" s="85"/>
    </row>
    <row r="6" ht="17.25" customHeight="1" spans="1:14">
      <c r="A6" s="15"/>
      <c r="B6" s="70"/>
      <c r="C6" s="70"/>
      <c r="D6" s="70" t="s">
        <v>31</v>
      </c>
      <c r="E6" s="70" t="s">
        <v>34</v>
      </c>
      <c r="F6" s="70" t="s">
        <v>384</v>
      </c>
      <c r="G6" s="70" t="s">
        <v>385</v>
      </c>
      <c r="H6" s="71" t="s">
        <v>386</v>
      </c>
      <c r="I6" s="86" t="s">
        <v>387</v>
      </c>
      <c r="J6" s="86"/>
      <c r="K6" s="86"/>
      <c r="L6" s="87"/>
      <c r="M6" s="88"/>
      <c r="N6" s="72"/>
    </row>
    <row r="7" ht="54" customHeight="1" spans="1:14">
      <c r="A7" s="18"/>
      <c r="B7" s="72"/>
      <c r="C7" s="72"/>
      <c r="D7" s="72"/>
      <c r="E7" s="72"/>
      <c r="F7" s="72"/>
      <c r="G7" s="72"/>
      <c r="H7" s="73"/>
      <c r="I7" s="72" t="s">
        <v>33</v>
      </c>
      <c r="J7" s="72" t="s">
        <v>44</v>
      </c>
      <c r="K7" s="72" t="s">
        <v>145</v>
      </c>
      <c r="L7" s="89" t="s">
        <v>40</v>
      </c>
      <c r="M7" s="73" t="s">
        <v>41</v>
      </c>
      <c r="N7" s="72" t="s">
        <v>42</v>
      </c>
    </row>
    <row r="8" ht="15" customHeight="1" spans="1:14">
      <c r="A8" s="18">
        <v>1</v>
      </c>
      <c r="B8" s="72">
        <v>2</v>
      </c>
      <c r="C8" s="72">
        <v>3</v>
      </c>
      <c r="D8" s="73">
        <v>4</v>
      </c>
      <c r="E8" s="73">
        <v>5</v>
      </c>
      <c r="F8" s="73">
        <v>6</v>
      </c>
      <c r="G8" s="73">
        <v>7</v>
      </c>
      <c r="H8" s="73">
        <v>8</v>
      </c>
      <c r="I8" s="73">
        <v>9</v>
      </c>
      <c r="J8" s="73">
        <v>10</v>
      </c>
      <c r="K8" s="73">
        <v>11</v>
      </c>
      <c r="L8" s="73">
        <v>12</v>
      </c>
      <c r="M8" s="73">
        <v>13</v>
      </c>
      <c r="N8" s="73">
        <v>14</v>
      </c>
    </row>
    <row r="9" ht="21" customHeight="1" spans="1:14">
      <c r="A9" s="74"/>
      <c r="B9" s="75"/>
      <c r="C9" s="75"/>
      <c r="D9" s="76"/>
      <c r="E9" s="76"/>
      <c r="F9" s="76"/>
      <c r="G9" s="76"/>
      <c r="H9" s="76"/>
      <c r="I9" s="76"/>
      <c r="J9" s="76"/>
      <c r="K9" s="76"/>
      <c r="L9" s="90"/>
      <c r="M9" s="76"/>
      <c r="N9" s="76"/>
    </row>
    <row r="10" ht="21" customHeight="1" spans="1:14">
      <c r="A10" s="74"/>
      <c r="B10" s="75"/>
      <c r="C10" s="75"/>
      <c r="D10" s="76"/>
      <c r="E10" s="76"/>
      <c r="F10" s="76"/>
      <c r="G10" s="76"/>
      <c r="H10" s="76"/>
      <c r="I10" s="76"/>
      <c r="J10" s="76"/>
      <c r="K10" s="76"/>
      <c r="L10" s="90"/>
      <c r="M10" s="76"/>
      <c r="N10" s="76"/>
    </row>
    <row r="11" ht="21" customHeight="1" spans="1:14">
      <c r="A11" s="77" t="s">
        <v>97</v>
      </c>
      <c r="B11" s="78"/>
      <c r="C11" s="79"/>
      <c r="D11" s="76"/>
      <c r="E11" s="76"/>
      <c r="F11" s="76"/>
      <c r="G11" s="76"/>
      <c r="H11" s="76"/>
      <c r="I11" s="76"/>
      <c r="J11" s="76"/>
      <c r="K11" s="76"/>
      <c r="L11" s="90"/>
      <c r="M11" s="76"/>
      <c r="N11" s="76"/>
    </row>
    <row r="12" customHeight="1" spans="1:1">
      <c r="A12" t="s">
        <v>425</v>
      </c>
    </row>
  </sheetData>
  <mergeCells count="13">
    <mergeCell ref="A3:N3"/>
    <mergeCell ref="A4:C4"/>
    <mergeCell ref="D5:N5"/>
    <mergeCell ref="I6:N6"/>
    <mergeCell ref="A11:C11"/>
    <mergeCell ref="A5:A7"/>
    <mergeCell ref="B5:B7"/>
    <mergeCell ref="C5:C7"/>
    <mergeCell ref="D6:D7"/>
    <mergeCell ref="E6:E7"/>
    <mergeCell ref="F6:F7"/>
    <mergeCell ref="G6:G7"/>
    <mergeCell ref="H6:H7"/>
  </mergeCells>
  <pageMargins left="0.75" right="0.75" top="1" bottom="1" header="0.5" footer="0.5"/>
  <pageSetup paperSize="9"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W10"/>
  <sheetViews>
    <sheetView showZeros="0" workbookViewId="0">
      <pane ySplit="1" topLeftCell="A2" activePane="bottomLeft" state="frozen"/>
      <selection/>
      <selection pane="bottomLeft" activeCell="C15" sqref="C15"/>
    </sheetView>
  </sheetViews>
  <sheetFormatPr defaultColWidth="9.14166666666667" defaultRowHeight="14.25" customHeight="1"/>
  <cols>
    <col min="1" max="1" width="42.0333333333333" customWidth="1"/>
    <col min="2" max="15" width="17.175" customWidth="1"/>
    <col min="16" max="23" width="17.0333333333333" customWidth="1"/>
  </cols>
  <sheetData>
    <row r="1" customHeight="1" spans="1:23">
      <c r="A1" s="1"/>
      <c r="B1" s="1"/>
      <c r="C1" s="1"/>
      <c r="D1" s="1"/>
      <c r="E1" s="1"/>
      <c r="F1" s="1"/>
      <c r="G1" s="1"/>
      <c r="H1" s="1"/>
      <c r="I1" s="1"/>
      <c r="J1" s="1"/>
      <c r="K1" s="1"/>
      <c r="L1" s="1"/>
      <c r="M1" s="1"/>
      <c r="N1" s="1"/>
      <c r="O1" s="1"/>
      <c r="P1" s="1"/>
      <c r="Q1" s="1"/>
      <c r="R1" s="1"/>
      <c r="S1" s="1"/>
      <c r="T1" s="1"/>
      <c r="U1" s="1"/>
      <c r="V1" s="1"/>
      <c r="W1" s="1"/>
    </row>
    <row r="2" ht="13.5" customHeight="1" spans="4:23">
      <c r="D2" s="55"/>
      <c r="W2" s="54" t="s">
        <v>426</v>
      </c>
    </row>
    <row r="3" ht="27.75" customHeight="1" spans="1:23">
      <c r="A3" s="56" t="s">
        <v>427</v>
      </c>
      <c r="B3" s="28"/>
      <c r="C3" s="28"/>
      <c r="D3" s="28"/>
      <c r="E3" s="28"/>
      <c r="F3" s="28"/>
      <c r="G3" s="28"/>
      <c r="H3" s="28"/>
      <c r="I3" s="28"/>
      <c r="J3" s="28"/>
      <c r="K3" s="28"/>
      <c r="L3" s="28"/>
      <c r="M3" s="28"/>
      <c r="N3" s="28"/>
      <c r="O3" s="28"/>
      <c r="P3" s="28"/>
      <c r="Q3" s="28"/>
      <c r="R3" s="28"/>
      <c r="S3" s="28"/>
      <c r="T3" s="28"/>
      <c r="U3" s="28"/>
      <c r="V3" s="28"/>
      <c r="W3" s="28"/>
    </row>
    <row r="4" ht="18" customHeight="1" spans="1:23">
      <c r="A4" s="57" t="str">
        <f>"单位名称："&amp;"云南省交通运输综合行政执法局"</f>
        <v>单位名称：云南省交通运输综合行政执法局</v>
      </c>
      <c r="B4" s="58"/>
      <c r="C4" s="58"/>
      <c r="D4" s="59"/>
      <c r="E4" s="60"/>
      <c r="F4" s="60"/>
      <c r="G4" s="60"/>
      <c r="H4" s="60"/>
      <c r="I4" s="60"/>
      <c r="W4" s="63" t="s">
        <v>122</v>
      </c>
    </row>
    <row r="5" ht="19.5" customHeight="1" spans="1:23">
      <c r="A5" s="16" t="s">
        <v>428</v>
      </c>
      <c r="B5" s="11" t="s">
        <v>138</v>
      </c>
      <c r="C5" s="12"/>
      <c r="D5" s="12"/>
      <c r="E5" s="11" t="s">
        <v>429</v>
      </c>
      <c r="F5" s="12"/>
      <c r="G5" s="12"/>
      <c r="H5" s="12"/>
      <c r="I5" s="12"/>
      <c r="J5" s="12"/>
      <c r="K5" s="12"/>
      <c r="L5" s="12"/>
      <c r="M5" s="12"/>
      <c r="N5" s="12"/>
      <c r="O5" s="12"/>
      <c r="P5" s="12"/>
      <c r="Q5" s="12"/>
      <c r="R5" s="12"/>
      <c r="S5" s="12"/>
      <c r="T5" s="12"/>
      <c r="U5" s="12"/>
      <c r="V5" s="12"/>
      <c r="W5" s="12"/>
    </row>
    <row r="6" ht="40.5" customHeight="1" spans="1:23">
      <c r="A6" s="19"/>
      <c r="B6" s="29" t="s">
        <v>31</v>
      </c>
      <c r="C6" s="10" t="s">
        <v>34</v>
      </c>
      <c r="D6" s="61" t="s">
        <v>430</v>
      </c>
      <c r="E6" s="62" t="s">
        <v>431</v>
      </c>
      <c r="F6" s="62" t="s">
        <v>432</v>
      </c>
      <c r="G6" s="62" t="s">
        <v>433</v>
      </c>
      <c r="H6" s="62" t="s">
        <v>434</v>
      </c>
      <c r="I6" s="62" t="s">
        <v>435</v>
      </c>
      <c r="J6" s="62" t="s">
        <v>436</v>
      </c>
      <c r="K6" s="62" t="s">
        <v>437</v>
      </c>
      <c r="L6" s="62" t="s">
        <v>438</v>
      </c>
      <c r="M6" s="62" t="s">
        <v>439</v>
      </c>
      <c r="N6" s="62" t="s">
        <v>440</v>
      </c>
      <c r="O6" s="62" t="s">
        <v>441</v>
      </c>
      <c r="P6" s="62" t="s">
        <v>442</v>
      </c>
      <c r="Q6" s="62" t="s">
        <v>443</v>
      </c>
      <c r="R6" s="62" t="s">
        <v>444</v>
      </c>
      <c r="S6" s="62" t="s">
        <v>445</v>
      </c>
      <c r="T6" s="62" t="s">
        <v>446</v>
      </c>
      <c r="U6" s="62" t="s">
        <v>447</v>
      </c>
      <c r="V6" s="62" t="s">
        <v>448</v>
      </c>
      <c r="W6" s="62" t="s">
        <v>449</v>
      </c>
    </row>
    <row r="7" ht="19.5" customHeight="1" spans="1:23">
      <c r="A7" s="62">
        <v>1</v>
      </c>
      <c r="B7" s="62">
        <v>2</v>
      </c>
      <c r="C7" s="62">
        <v>3</v>
      </c>
      <c r="D7" s="11">
        <v>4</v>
      </c>
      <c r="E7" s="62">
        <v>5</v>
      </c>
      <c r="F7" s="62">
        <v>6</v>
      </c>
      <c r="G7" s="62">
        <v>7</v>
      </c>
      <c r="H7" s="11">
        <v>8</v>
      </c>
      <c r="I7" s="62">
        <v>9</v>
      </c>
      <c r="J7" s="62">
        <v>10</v>
      </c>
      <c r="K7" s="62">
        <v>11</v>
      </c>
      <c r="L7" s="11">
        <v>12</v>
      </c>
      <c r="M7" s="62">
        <v>13</v>
      </c>
      <c r="N7" s="62">
        <v>14</v>
      </c>
      <c r="O7" s="62">
        <v>15</v>
      </c>
      <c r="P7" s="11">
        <v>16</v>
      </c>
      <c r="Q7" s="62">
        <v>17</v>
      </c>
      <c r="R7" s="62">
        <v>18</v>
      </c>
      <c r="S7" s="62">
        <v>19</v>
      </c>
      <c r="T7" s="11">
        <v>20</v>
      </c>
      <c r="U7" s="11">
        <v>21</v>
      </c>
      <c r="V7" s="11">
        <v>22</v>
      </c>
      <c r="W7" s="62">
        <v>23</v>
      </c>
    </row>
    <row r="8" ht="28.4" customHeight="1" spans="1:23">
      <c r="A8" s="30"/>
      <c r="B8" s="23"/>
      <c r="C8" s="23"/>
      <c r="D8" s="23"/>
      <c r="E8" s="23"/>
      <c r="F8" s="23"/>
      <c r="G8" s="23"/>
      <c r="H8" s="23"/>
      <c r="I8" s="23"/>
      <c r="J8" s="23"/>
      <c r="K8" s="23"/>
      <c r="L8" s="23"/>
      <c r="M8" s="23"/>
      <c r="N8" s="23"/>
      <c r="O8" s="23"/>
      <c r="P8" s="23"/>
      <c r="Q8" s="23"/>
      <c r="R8" s="23"/>
      <c r="S8" s="23"/>
      <c r="T8" s="23"/>
      <c r="U8" s="23"/>
      <c r="V8" s="23"/>
      <c r="W8" s="23"/>
    </row>
    <row r="9" ht="29.9" customHeight="1" spans="1:23">
      <c r="A9" s="30"/>
      <c r="B9" s="23"/>
      <c r="C9" s="23"/>
      <c r="D9" s="23"/>
      <c r="E9" s="23"/>
      <c r="F9" s="23"/>
      <c r="G9" s="23"/>
      <c r="H9" s="23"/>
      <c r="I9" s="23"/>
      <c r="J9" s="23"/>
      <c r="K9" s="23"/>
      <c r="L9" s="23"/>
      <c r="M9" s="23"/>
      <c r="N9" s="23"/>
      <c r="O9" s="23"/>
      <c r="P9" s="23"/>
      <c r="Q9" s="23"/>
      <c r="R9" s="23"/>
      <c r="S9" s="23"/>
      <c r="T9" s="23"/>
      <c r="U9" s="23"/>
      <c r="V9" s="23"/>
      <c r="W9" s="23"/>
    </row>
    <row r="10" customHeight="1" spans="1:1">
      <c r="A10" t="s">
        <v>450</v>
      </c>
    </row>
  </sheetData>
  <mergeCells count="5">
    <mergeCell ref="A3:W3"/>
    <mergeCell ref="A4:I4"/>
    <mergeCell ref="B5:D5"/>
    <mergeCell ref="E5:W5"/>
    <mergeCell ref="A5:A6"/>
  </mergeCells>
  <pageMargins left="0.75" right="0.75" top="1" bottom="1" header="0.5" footer="0.5"/>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J9"/>
  <sheetViews>
    <sheetView showZeros="0" workbookViewId="0">
      <pane ySplit="1" topLeftCell="A2" activePane="bottomLeft" state="frozen"/>
      <selection/>
      <selection pane="bottomLeft" activeCell="A13" sqref="A13"/>
    </sheetView>
  </sheetViews>
  <sheetFormatPr defaultColWidth="9.14166666666667" defaultRowHeight="12" customHeight="1"/>
  <cols>
    <col min="1" max="1" width="34.2833333333333" customWidth="1"/>
    <col min="2" max="2" width="29" customWidth="1"/>
    <col min="3" max="3" width="16.3166666666667" customWidth="1"/>
    <col min="4" max="4" width="15.6" customWidth="1"/>
    <col min="5" max="5" width="23.575" customWidth="1"/>
    <col min="6" max="6" width="11.2833333333333" customWidth="1"/>
    <col min="7" max="7" width="14.8833333333333" customWidth="1"/>
    <col min="8" max="8" width="10.8833333333333" customWidth="1"/>
    <col min="9" max="9" width="13.425" customWidth="1"/>
    <col min="10" max="10" width="32.0333333333333" customWidth="1"/>
  </cols>
  <sheetData>
    <row r="1" customHeight="1" spans="1:10">
      <c r="A1" s="1"/>
      <c r="B1" s="1"/>
      <c r="C1" s="1"/>
      <c r="D1" s="1"/>
      <c r="E1" s="1"/>
      <c r="F1" s="1"/>
      <c r="G1" s="1"/>
      <c r="H1" s="1"/>
      <c r="I1" s="1"/>
      <c r="J1" s="1"/>
    </row>
    <row r="2" customHeight="1" spans="10:10">
      <c r="J2" s="54" t="s">
        <v>451</v>
      </c>
    </row>
    <row r="3" ht="28.5" customHeight="1" spans="1:10">
      <c r="A3" s="45" t="s">
        <v>452</v>
      </c>
      <c r="B3" s="28"/>
      <c r="C3" s="28"/>
      <c r="D3" s="28"/>
      <c r="E3" s="28"/>
      <c r="F3" s="46"/>
      <c r="G3" s="28"/>
      <c r="H3" s="46"/>
      <c r="I3" s="46"/>
      <c r="J3" s="28"/>
    </row>
    <row r="4" ht="17.25" customHeight="1" spans="1:1">
      <c r="A4" s="5" t="str">
        <f>"单位名称："&amp;"云南省交通运输综合行政执法局"</f>
        <v>单位名称：云南省交通运输综合行政执法局</v>
      </c>
    </row>
    <row r="5" ht="44.25" customHeight="1" spans="1:10">
      <c r="A5" s="47" t="s">
        <v>233</v>
      </c>
      <c r="B5" s="47" t="s">
        <v>234</v>
      </c>
      <c r="C5" s="47" t="s">
        <v>235</v>
      </c>
      <c r="D5" s="47" t="s">
        <v>236</v>
      </c>
      <c r="E5" s="47" t="s">
        <v>237</v>
      </c>
      <c r="F5" s="48" t="s">
        <v>238</v>
      </c>
      <c r="G5" s="47" t="s">
        <v>239</v>
      </c>
      <c r="H5" s="48" t="s">
        <v>240</v>
      </c>
      <c r="I5" s="48" t="s">
        <v>241</v>
      </c>
      <c r="J5" s="47" t="s">
        <v>242</v>
      </c>
    </row>
    <row r="6" ht="14.25" customHeight="1" spans="1:10">
      <c r="A6" s="47">
        <v>1</v>
      </c>
      <c r="B6" s="47">
        <v>2</v>
      </c>
      <c r="C6" s="47">
        <v>3</v>
      </c>
      <c r="D6" s="47">
        <v>4</v>
      </c>
      <c r="E6" s="47">
        <v>5</v>
      </c>
      <c r="F6" s="48">
        <v>6</v>
      </c>
      <c r="G6" s="47">
        <v>7</v>
      </c>
      <c r="H6" s="48">
        <v>8</v>
      </c>
      <c r="I6" s="48">
        <v>9</v>
      </c>
      <c r="J6" s="47">
        <v>10</v>
      </c>
    </row>
    <row r="7" ht="42" customHeight="1" spans="1:10">
      <c r="A7" s="49"/>
      <c r="B7" s="50"/>
      <c r="C7" s="50"/>
      <c r="D7" s="50"/>
      <c r="E7" s="51"/>
      <c r="F7" s="52"/>
      <c r="G7" s="51"/>
      <c r="H7" s="52"/>
      <c r="I7" s="52"/>
      <c r="J7" s="51"/>
    </row>
    <row r="8" ht="42" customHeight="1" spans="1:10">
      <c r="A8" s="49"/>
      <c r="B8" s="53"/>
      <c r="C8" s="53"/>
      <c r="D8" s="53"/>
      <c r="E8" s="49"/>
      <c r="F8" s="53"/>
      <c r="G8" s="49"/>
      <c r="H8" s="53"/>
      <c r="I8" s="53"/>
      <c r="J8" s="49"/>
    </row>
    <row r="9" ht="19" customHeight="1" spans="1:1">
      <c r="A9" t="s">
        <v>450</v>
      </c>
    </row>
  </sheetData>
  <mergeCells count="2">
    <mergeCell ref="A3:J3"/>
    <mergeCell ref="A4:H4"/>
  </mergeCells>
  <pageMargins left="0.75" right="0.75" top="1" bottom="1" header="0.5" footer="0.5"/>
  <pageSetup paperSize="9" orientation="portrait"/>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H38"/>
  <sheetViews>
    <sheetView showZeros="0" workbookViewId="0">
      <pane ySplit="1" topLeftCell="A2" activePane="bottomLeft" state="frozen"/>
      <selection/>
      <selection pane="bottomLeft" activeCell="A1" sqref="A1"/>
    </sheetView>
  </sheetViews>
  <sheetFormatPr defaultColWidth="8.85" defaultRowHeight="15" customHeight="1" outlineLevelCol="7"/>
  <cols>
    <col min="1" max="1" width="36.0333333333333" customWidth="1"/>
    <col min="2" max="2" width="19.7416666666667" customWidth="1"/>
    <col min="3" max="3" width="33.3166666666667" customWidth="1"/>
    <col min="4" max="4" width="34.7416666666667" customWidth="1"/>
    <col min="5" max="5" width="14.45" customWidth="1"/>
    <col min="6" max="6" width="17.175" customWidth="1"/>
    <col min="7" max="7" width="17.3166666666667" customWidth="1"/>
    <col min="8" max="8" width="28.3166666666667" customWidth="1"/>
  </cols>
  <sheetData>
    <row r="1" customHeight="1" spans="1:8">
      <c r="A1" s="36"/>
      <c r="B1" s="36"/>
      <c r="C1" s="36"/>
      <c r="D1" s="36"/>
      <c r="E1" s="36"/>
      <c r="F1" s="36"/>
      <c r="G1" s="36"/>
      <c r="H1" s="36"/>
    </row>
    <row r="2" ht="18.75" customHeight="1" spans="1:8">
      <c r="A2" s="37"/>
      <c r="B2" s="37"/>
      <c r="C2" s="37"/>
      <c r="D2" s="37"/>
      <c r="E2" s="37"/>
      <c r="F2" s="37"/>
      <c r="G2" s="37"/>
      <c r="H2" s="38" t="s">
        <v>453</v>
      </c>
    </row>
    <row r="3" ht="30.65" customHeight="1" spans="1:8">
      <c r="A3" s="39" t="s">
        <v>454</v>
      </c>
      <c r="B3" s="39"/>
      <c r="C3" s="39"/>
      <c r="D3" s="39"/>
      <c r="E3" s="39"/>
      <c r="F3" s="39"/>
      <c r="G3" s="39"/>
      <c r="H3" s="39"/>
    </row>
    <row r="4" ht="18.75" customHeight="1" spans="1:8">
      <c r="A4" s="37" t="str">
        <f>"单位名称："&amp;"云南省交通运输综合行政执法局"</f>
        <v>单位名称：云南省交通运输综合行政执法局</v>
      </c>
      <c r="B4" s="37"/>
      <c r="C4" s="37"/>
      <c r="D4" s="37"/>
      <c r="E4" s="37"/>
      <c r="F4" s="37"/>
      <c r="G4" s="37"/>
      <c r="H4" s="37"/>
    </row>
    <row r="5" ht="18.75" customHeight="1" spans="1:8">
      <c r="A5" s="40" t="s">
        <v>131</v>
      </c>
      <c r="B5" s="40" t="s">
        <v>455</v>
      </c>
      <c r="C5" s="40" t="s">
        <v>456</v>
      </c>
      <c r="D5" s="40" t="s">
        <v>457</v>
      </c>
      <c r="E5" s="40" t="s">
        <v>458</v>
      </c>
      <c r="F5" s="40" t="s">
        <v>459</v>
      </c>
      <c r="G5" s="40"/>
      <c r="H5" s="40"/>
    </row>
    <row r="6" ht="18.75" customHeight="1" spans="1:8">
      <c r="A6" s="40"/>
      <c r="B6" s="40"/>
      <c r="C6" s="40"/>
      <c r="D6" s="40"/>
      <c r="E6" s="40"/>
      <c r="F6" s="40" t="s">
        <v>382</v>
      </c>
      <c r="G6" s="40" t="s">
        <v>460</v>
      </c>
      <c r="H6" s="40" t="s">
        <v>461</v>
      </c>
    </row>
    <row r="7" ht="18.75" customHeight="1" spans="1:8">
      <c r="A7" s="41" t="s">
        <v>114</v>
      </c>
      <c r="B7" s="41" t="s">
        <v>115</v>
      </c>
      <c r="C7" s="41" t="s">
        <v>116</v>
      </c>
      <c r="D7" s="41" t="s">
        <v>117</v>
      </c>
      <c r="E7" s="41" t="s">
        <v>118</v>
      </c>
      <c r="F7" s="41" t="s">
        <v>119</v>
      </c>
      <c r="G7" s="41" t="s">
        <v>462</v>
      </c>
      <c r="H7" s="41" t="s">
        <v>463</v>
      </c>
    </row>
    <row r="8" ht="29.9" customHeight="1" spans="1:8">
      <c r="A8" s="42" t="s">
        <v>46</v>
      </c>
      <c r="B8" s="42" t="s">
        <v>464</v>
      </c>
      <c r="C8" s="42" t="s">
        <v>465</v>
      </c>
      <c r="D8" s="42" t="s">
        <v>466</v>
      </c>
      <c r="E8" s="40" t="s">
        <v>404</v>
      </c>
      <c r="F8" s="43">
        <v>23</v>
      </c>
      <c r="G8" s="44">
        <v>6000</v>
      </c>
      <c r="H8" s="44">
        <v>138000</v>
      </c>
    </row>
    <row r="9" ht="29.9" customHeight="1" spans="1:8">
      <c r="A9" s="42" t="s">
        <v>46</v>
      </c>
      <c r="B9" s="42" t="s">
        <v>464</v>
      </c>
      <c r="C9" s="42" t="s">
        <v>403</v>
      </c>
      <c r="D9" s="42" t="s">
        <v>402</v>
      </c>
      <c r="E9" s="40" t="s">
        <v>404</v>
      </c>
      <c r="F9" s="43">
        <v>145</v>
      </c>
      <c r="G9" s="44">
        <v>6000</v>
      </c>
      <c r="H9" s="44">
        <v>870000</v>
      </c>
    </row>
    <row r="10" ht="29.9" customHeight="1" spans="1:8">
      <c r="A10" s="42" t="s">
        <v>46</v>
      </c>
      <c r="B10" s="42" t="s">
        <v>464</v>
      </c>
      <c r="C10" s="42" t="s">
        <v>467</v>
      </c>
      <c r="D10" s="42" t="s">
        <v>468</v>
      </c>
      <c r="E10" s="40" t="s">
        <v>404</v>
      </c>
      <c r="F10" s="43">
        <v>1</v>
      </c>
      <c r="G10" s="44">
        <v>120000</v>
      </c>
      <c r="H10" s="44">
        <v>120000</v>
      </c>
    </row>
    <row r="11" ht="29.9" customHeight="1" spans="1:8">
      <c r="A11" s="42" t="s">
        <v>46</v>
      </c>
      <c r="B11" s="42" t="s">
        <v>464</v>
      </c>
      <c r="C11" s="42" t="s">
        <v>467</v>
      </c>
      <c r="D11" s="42" t="s">
        <v>469</v>
      </c>
      <c r="E11" s="40" t="s">
        <v>404</v>
      </c>
      <c r="F11" s="43">
        <v>1</v>
      </c>
      <c r="G11" s="44">
        <v>80000</v>
      </c>
      <c r="H11" s="44">
        <v>80000</v>
      </c>
    </row>
    <row r="12" ht="29.9" customHeight="1" spans="1:8">
      <c r="A12" s="42" t="s">
        <v>46</v>
      </c>
      <c r="B12" s="42" t="s">
        <v>464</v>
      </c>
      <c r="C12" s="42" t="s">
        <v>470</v>
      </c>
      <c r="D12" s="42" t="s">
        <v>471</v>
      </c>
      <c r="E12" s="40" t="s">
        <v>404</v>
      </c>
      <c r="F12" s="43">
        <v>1</v>
      </c>
      <c r="G12" s="44">
        <v>15000</v>
      </c>
      <c r="H12" s="44">
        <v>15000</v>
      </c>
    </row>
    <row r="13" ht="29.9" customHeight="1" spans="1:8">
      <c r="A13" s="42" t="s">
        <v>46</v>
      </c>
      <c r="B13" s="42" t="s">
        <v>464</v>
      </c>
      <c r="C13" s="42" t="s">
        <v>472</v>
      </c>
      <c r="D13" s="42" t="s">
        <v>473</v>
      </c>
      <c r="E13" s="40" t="s">
        <v>404</v>
      </c>
      <c r="F13" s="43">
        <v>2</v>
      </c>
      <c r="G13" s="44">
        <v>3000</v>
      </c>
      <c r="H13" s="44">
        <v>6000</v>
      </c>
    </row>
    <row r="14" ht="29.9" customHeight="1" spans="1:8">
      <c r="A14" s="42" t="s">
        <v>46</v>
      </c>
      <c r="B14" s="42" t="s">
        <v>464</v>
      </c>
      <c r="C14" s="42" t="s">
        <v>474</v>
      </c>
      <c r="D14" s="42" t="s">
        <v>475</v>
      </c>
      <c r="E14" s="40" t="s">
        <v>404</v>
      </c>
      <c r="F14" s="43">
        <v>151</v>
      </c>
      <c r="G14" s="44">
        <v>3160</v>
      </c>
      <c r="H14" s="44">
        <v>477160</v>
      </c>
    </row>
    <row r="15" ht="29.9" customHeight="1" spans="1:8">
      <c r="A15" s="42" t="s">
        <v>46</v>
      </c>
      <c r="B15" s="42" t="s">
        <v>464</v>
      </c>
      <c r="C15" s="42" t="s">
        <v>476</v>
      </c>
      <c r="D15" s="42" t="s">
        <v>477</v>
      </c>
      <c r="E15" s="40" t="s">
        <v>404</v>
      </c>
      <c r="F15" s="43">
        <v>24</v>
      </c>
      <c r="G15" s="44">
        <v>1500</v>
      </c>
      <c r="H15" s="44">
        <v>36000</v>
      </c>
    </row>
    <row r="16" ht="29.9" customHeight="1" spans="1:8">
      <c r="A16" s="42" t="s">
        <v>46</v>
      </c>
      <c r="B16" s="42" t="s">
        <v>464</v>
      </c>
      <c r="C16" s="42" t="s">
        <v>478</v>
      </c>
      <c r="D16" s="42" t="s">
        <v>479</v>
      </c>
      <c r="E16" s="40" t="s">
        <v>404</v>
      </c>
      <c r="F16" s="43">
        <v>10</v>
      </c>
      <c r="G16" s="44">
        <v>1000</v>
      </c>
      <c r="H16" s="44">
        <v>10000</v>
      </c>
    </row>
    <row r="17" ht="29.9" customHeight="1" spans="1:8">
      <c r="A17" s="42" t="s">
        <v>46</v>
      </c>
      <c r="B17" s="42" t="s">
        <v>464</v>
      </c>
      <c r="C17" s="42" t="s">
        <v>480</v>
      </c>
      <c r="D17" s="42" t="s">
        <v>481</v>
      </c>
      <c r="E17" s="40" t="s">
        <v>482</v>
      </c>
      <c r="F17" s="43">
        <v>5</v>
      </c>
      <c r="G17" s="44">
        <v>200</v>
      </c>
      <c r="H17" s="44">
        <v>1000</v>
      </c>
    </row>
    <row r="18" ht="29.9" customHeight="1" spans="1:8">
      <c r="A18" s="42" t="s">
        <v>46</v>
      </c>
      <c r="B18" s="42" t="s">
        <v>464</v>
      </c>
      <c r="C18" s="42" t="s">
        <v>483</v>
      </c>
      <c r="D18" s="42" t="s">
        <v>484</v>
      </c>
      <c r="E18" s="40" t="s">
        <v>485</v>
      </c>
      <c r="F18" s="43">
        <v>1</v>
      </c>
      <c r="G18" s="44">
        <v>16450</v>
      </c>
      <c r="H18" s="44">
        <v>16450</v>
      </c>
    </row>
    <row r="19" ht="29.9" customHeight="1" spans="1:8">
      <c r="A19" s="42" t="s">
        <v>46</v>
      </c>
      <c r="B19" s="42" t="s">
        <v>464</v>
      </c>
      <c r="C19" s="42" t="s">
        <v>486</v>
      </c>
      <c r="D19" s="42" t="s">
        <v>487</v>
      </c>
      <c r="E19" s="40" t="s">
        <v>485</v>
      </c>
      <c r="F19" s="43">
        <v>1</v>
      </c>
      <c r="G19" s="44">
        <v>7000</v>
      </c>
      <c r="H19" s="44">
        <v>7000</v>
      </c>
    </row>
    <row r="20" ht="29.9" customHeight="1" spans="1:8">
      <c r="A20" s="42" t="s">
        <v>46</v>
      </c>
      <c r="B20" s="42" t="s">
        <v>464</v>
      </c>
      <c r="C20" s="42" t="s">
        <v>486</v>
      </c>
      <c r="D20" s="42" t="s">
        <v>488</v>
      </c>
      <c r="E20" s="40" t="s">
        <v>485</v>
      </c>
      <c r="F20" s="43">
        <v>1</v>
      </c>
      <c r="G20" s="44">
        <v>1470</v>
      </c>
      <c r="H20" s="44">
        <v>1470</v>
      </c>
    </row>
    <row r="21" ht="29.9" customHeight="1" spans="1:8">
      <c r="A21" s="42" t="s">
        <v>46</v>
      </c>
      <c r="B21" s="42" t="s">
        <v>464</v>
      </c>
      <c r="C21" s="42" t="s">
        <v>486</v>
      </c>
      <c r="D21" s="42" t="s">
        <v>489</v>
      </c>
      <c r="E21" s="40" t="s">
        <v>485</v>
      </c>
      <c r="F21" s="43">
        <v>1</v>
      </c>
      <c r="G21" s="44">
        <v>3870</v>
      </c>
      <c r="H21" s="44">
        <v>3870</v>
      </c>
    </row>
    <row r="22" ht="29.9" customHeight="1" spans="1:8">
      <c r="A22" s="42" t="s">
        <v>46</v>
      </c>
      <c r="B22" s="42" t="s">
        <v>464</v>
      </c>
      <c r="C22" s="42" t="s">
        <v>486</v>
      </c>
      <c r="D22" s="42" t="s">
        <v>490</v>
      </c>
      <c r="E22" s="40" t="s">
        <v>485</v>
      </c>
      <c r="F22" s="43">
        <v>1</v>
      </c>
      <c r="G22" s="44">
        <v>5280</v>
      </c>
      <c r="H22" s="44">
        <v>5280</v>
      </c>
    </row>
    <row r="23" ht="29.9" customHeight="1" spans="1:8">
      <c r="A23" s="42" t="s">
        <v>46</v>
      </c>
      <c r="B23" s="42" t="s">
        <v>491</v>
      </c>
      <c r="C23" s="42" t="s">
        <v>492</v>
      </c>
      <c r="D23" s="42" t="s">
        <v>493</v>
      </c>
      <c r="E23" s="40" t="s">
        <v>494</v>
      </c>
      <c r="F23" s="43">
        <v>3</v>
      </c>
      <c r="G23" s="44">
        <v>800</v>
      </c>
      <c r="H23" s="44">
        <v>2400</v>
      </c>
    </row>
    <row r="24" ht="29.9" customHeight="1" spans="1:8">
      <c r="A24" s="42" t="s">
        <v>46</v>
      </c>
      <c r="B24" s="42" t="s">
        <v>491</v>
      </c>
      <c r="C24" s="42" t="s">
        <v>492</v>
      </c>
      <c r="D24" s="42" t="s">
        <v>493</v>
      </c>
      <c r="E24" s="40" t="s">
        <v>494</v>
      </c>
      <c r="F24" s="43">
        <v>7</v>
      </c>
      <c r="G24" s="44">
        <v>800</v>
      </c>
      <c r="H24" s="44">
        <v>5600</v>
      </c>
    </row>
    <row r="25" ht="29.9" customHeight="1" spans="1:8">
      <c r="A25" s="42" t="s">
        <v>46</v>
      </c>
      <c r="B25" s="42" t="s">
        <v>491</v>
      </c>
      <c r="C25" s="42" t="s">
        <v>492</v>
      </c>
      <c r="D25" s="42" t="s">
        <v>493</v>
      </c>
      <c r="E25" s="40" t="s">
        <v>494</v>
      </c>
      <c r="F25" s="43">
        <v>64</v>
      </c>
      <c r="G25" s="44">
        <v>800</v>
      </c>
      <c r="H25" s="44">
        <v>51200</v>
      </c>
    </row>
    <row r="26" ht="29.9" customHeight="1" spans="1:8">
      <c r="A26" s="42" t="s">
        <v>46</v>
      </c>
      <c r="B26" s="42" t="s">
        <v>491</v>
      </c>
      <c r="C26" s="42" t="s">
        <v>492</v>
      </c>
      <c r="D26" s="42" t="s">
        <v>493</v>
      </c>
      <c r="E26" s="40" t="s">
        <v>494</v>
      </c>
      <c r="F26" s="43">
        <v>1</v>
      </c>
      <c r="G26" s="44">
        <v>1500</v>
      </c>
      <c r="H26" s="44">
        <v>1500</v>
      </c>
    </row>
    <row r="27" ht="29.9" customHeight="1" spans="1:8">
      <c r="A27" s="42" t="s">
        <v>46</v>
      </c>
      <c r="B27" s="42" t="s">
        <v>491</v>
      </c>
      <c r="C27" s="42" t="s">
        <v>495</v>
      </c>
      <c r="D27" s="42" t="s">
        <v>496</v>
      </c>
      <c r="E27" s="40" t="s">
        <v>333</v>
      </c>
      <c r="F27" s="43">
        <v>4</v>
      </c>
      <c r="G27" s="44">
        <v>260</v>
      </c>
      <c r="H27" s="44">
        <v>1040</v>
      </c>
    </row>
    <row r="28" ht="29.9" customHeight="1" spans="1:8">
      <c r="A28" s="42" t="s">
        <v>46</v>
      </c>
      <c r="B28" s="42" t="s">
        <v>491</v>
      </c>
      <c r="C28" s="42" t="s">
        <v>497</v>
      </c>
      <c r="D28" s="42" t="s">
        <v>498</v>
      </c>
      <c r="E28" s="40" t="s">
        <v>304</v>
      </c>
      <c r="F28" s="43">
        <v>2</v>
      </c>
      <c r="G28" s="44">
        <v>2000</v>
      </c>
      <c r="H28" s="44">
        <v>4000</v>
      </c>
    </row>
    <row r="29" ht="29.9" customHeight="1" spans="1:8">
      <c r="A29" s="42" t="s">
        <v>46</v>
      </c>
      <c r="B29" s="42" t="s">
        <v>491</v>
      </c>
      <c r="C29" s="42" t="s">
        <v>497</v>
      </c>
      <c r="D29" s="42" t="s">
        <v>498</v>
      </c>
      <c r="E29" s="40" t="s">
        <v>304</v>
      </c>
      <c r="F29" s="43">
        <v>50</v>
      </c>
      <c r="G29" s="44">
        <v>1200</v>
      </c>
      <c r="H29" s="44">
        <v>60000</v>
      </c>
    </row>
    <row r="30" ht="29.9" customHeight="1" spans="1:8">
      <c r="A30" s="42" t="s">
        <v>46</v>
      </c>
      <c r="B30" s="42" t="s">
        <v>491</v>
      </c>
      <c r="C30" s="42" t="s">
        <v>499</v>
      </c>
      <c r="D30" s="42" t="s">
        <v>500</v>
      </c>
      <c r="E30" s="40" t="s">
        <v>304</v>
      </c>
      <c r="F30" s="43">
        <v>1</v>
      </c>
      <c r="G30" s="44">
        <v>2000</v>
      </c>
      <c r="H30" s="44">
        <v>2000</v>
      </c>
    </row>
    <row r="31" ht="29.9" customHeight="1" spans="1:8">
      <c r="A31" s="42" t="s">
        <v>46</v>
      </c>
      <c r="B31" s="42" t="s">
        <v>491</v>
      </c>
      <c r="C31" s="42" t="s">
        <v>499</v>
      </c>
      <c r="D31" s="42" t="s">
        <v>500</v>
      </c>
      <c r="E31" s="40" t="s">
        <v>304</v>
      </c>
      <c r="F31" s="43">
        <v>50</v>
      </c>
      <c r="G31" s="44">
        <v>1000</v>
      </c>
      <c r="H31" s="44">
        <v>50000</v>
      </c>
    </row>
    <row r="32" ht="29.9" customHeight="1" spans="1:8">
      <c r="A32" s="42" t="s">
        <v>46</v>
      </c>
      <c r="B32" s="42" t="s">
        <v>491</v>
      </c>
      <c r="C32" s="42" t="s">
        <v>501</v>
      </c>
      <c r="D32" s="42" t="s">
        <v>502</v>
      </c>
      <c r="E32" s="40" t="s">
        <v>304</v>
      </c>
      <c r="F32" s="43">
        <v>4</v>
      </c>
      <c r="G32" s="44">
        <v>790</v>
      </c>
      <c r="H32" s="44">
        <v>3160</v>
      </c>
    </row>
    <row r="33" ht="29.9" customHeight="1" spans="1:8">
      <c r="A33" s="42" t="s">
        <v>46</v>
      </c>
      <c r="B33" s="42" t="s">
        <v>491</v>
      </c>
      <c r="C33" s="42" t="s">
        <v>399</v>
      </c>
      <c r="D33" s="42" t="s">
        <v>503</v>
      </c>
      <c r="E33" s="40" t="s">
        <v>304</v>
      </c>
      <c r="F33" s="43">
        <v>2</v>
      </c>
      <c r="G33" s="44">
        <v>3000</v>
      </c>
      <c r="H33" s="44">
        <v>6000</v>
      </c>
    </row>
    <row r="34" ht="29.9" customHeight="1" spans="1:8">
      <c r="A34" s="42" t="s">
        <v>46</v>
      </c>
      <c r="B34" s="42" t="s">
        <v>491</v>
      </c>
      <c r="C34" s="42" t="s">
        <v>409</v>
      </c>
      <c r="D34" s="42" t="s">
        <v>504</v>
      </c>
      <c r="E34" s="40" t="s">
        <v>304</v>
      </c>
      <c r="F34" s="43">
        <v>1</v>
      </c>
      <c r="G34" s="44">
        <v>6000</v>
      </c>
      <c r="H34" s="44">
        <v>6000</v>
      </c>
    </row>
    <row r="35" ht="29.9" customHeight="1" spans="1:8">
      <c r="A35" s="42" t="s">
        <v>46</v>
      </c>
      <c r="B35" s="42" t="s">
        <v>491</v>
      </c>
      <c r="C35" s="42" t="s">
        <v>406</v>
      </c>
      <c r="D35" s="42" t="s">
        <v>505</v>
      </c>
      <c r="E35" s="40" t="s">
        <v>506</v>
      </c>
      <c r="F35" s="43">
        <v>140</v>
      </c>
      <c r="G35" s="44">
        <v>1800</v>
      </c>
      <c r="H35" s="44">
        <v>252000</v>
      </c>
    </row>
    <row r="36" ht="29.9" customHeight="1" spans="1:8">
      <c r="A36" s="42" t="s">
        <v>46</v>
      </c>
      <c r="B36" s="42" t="s">
        <v>491</v>
      </c>
      <c r="C36" s="42" t="s">
        <v>406</v>
      </c>
      <c r="D36" s="42" t="s">
        <v>507</v>
      </c>
      <c r="E36" s="40" t="s">
        <v>304</v>
      </c>
      <c r="F36" s="43">
        <v>4</v>
      </c>
      <c r="G36" s="44">
        <v>380</v>
      </c>
      <c r="H36" s="44">
        <v>1520</v>
      </c>
    </row>
    <row r="37" ht="29.9" customHeight="1" spans="1:8">
      <c r="A37" s="42" t="s">
        <v>46</v>
      </c>
      <c r="B37" s="42" t="s">
        <v>508</v>
      </c>
      <c r="C37" s="42" t="s">
        <v>509</v>
      </c>
      <c r="D37" s="42" t="s">
        <v>510</v>
      </c>
      <c r="E37" s="40" t="s">
        <v>390</v>
      </c>
      <c r="F37" s="43">
        <v>23</v>
      </c>
      <c r="G37" s="44">
        <v>4000</v>
      </c>
      <c r="H37" s="44">
        <v>92000</v>
      </c>
    </row>
    <row r="38" ht="20.15" customHeight="1" spans="1:8">
      <c r="A38" s="40" t="s">
        <v>31</v>
      </c>
      <c r="B38" s="40"/>
      <c r="C38" s="40"/>
      <c r="D38" s="40"/>
      <c r="E38" s="40"/>
      <c r="F38" s="43">
        <v>724</v>
      </c>
      <c r="G38" s="44"/>
      <c r="H38" s="44">
        <v>2325650</v>
      </c>
    </row>
  </sheetData>
  <mergeCells count="8">
    <mergeCell ref="A3:H3"/>
    <mergeCell ref="F5:H5"/>
    <mergeCell ref="A38:E38"/>
    <mergeCell ref="A5:A6"/>
    <mergeCell ref="B5:B6"/>
    <mergeCell ref="C5:C6"/>
    <mergeCell ref="D5:D6"/>
    <mergeCell ref="E5:E6"/>
  </mergeCells>
  <pageMargins left="0.75" right="0.75" top="1" bottom="1" header="0.5" footer="0.5"/>
  <pageSetup paperSize="1" pageOrder="overThenDown" orientation="portrait"/>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K12"/>
  <sheetViews>
    <sheetView showZeros="0" workbookViewId="0">
      <pane ySplit="1" topLeftCell="A2" activePane="bottomLeft" state="frozen"/>
      <selection/>
      <selection pane="bottomLeft" activeCell="C21" sqref="C21"/>
    </sheetView>
  </sheetViews>
  <sheetFormatPr defaultColWidth="9.14166666666667" defaultRowHeight="14.25" customHeight="1"/>
  <cols>
    <col min="1" max="1" width="16.3166666666667" customWidth="1"/>
    <col min="2" max="2" width="29.0333333333333" customWidth="1"/>
    <col min="3" max="3" width="23.85" customWidth="1"/>
    <col min="4" max="7" width="19.6" customWidth="1"/>
    <col min="8" max="8" width="15.425" customWidth="1"/>
    <col min="9" max="11" width="19.6" customWidth="1"/>
  </cols>
  <sheetData>
    <row r="1" customHeight="1" spans="1:11">
      <c r="A1" s="1"/>
      <c r="B1" s="1"/>
      <c r="C1" s="1"/>
      <c r="D1" s="1"/>
      <c r="E1" s="1"/>
      <c r="F1" s="1"/>
      <c r="G1" s="1"/>
      <c r="H1" s="1"/>
      <c r="I1" s="1"/>
      <c r="J1" s="1"/>
      <c r="K1" s="1"/>
    </row>
    <row r="2" ht="13.5" customHeight="1" spans="4:11">
      <c r="D2" s="2"/>
      <c r="E2" s="2"/>
      <c r="F2" s="2"/>
      <c r="G2" s="2"/>
      <c r="K2" s="3" t="s">
        <v>511</v>
      </c>
    </row>
    <row r="3" ht="27.75" customHeight="1" spans="1:11">
      <c r="A3" s="28" t="s">
        <v>512</v>
      </c>
      <c r="B3" s="28"/>
      <c r="C3" s="28"/>
      <c r="D3" s="28"/>
      <c r="E3" s="28"/>
      <c r="F3" s="28"/>
      <c r="G3" s="28"/>
      <c r="H3" s="28"/>
      <c r="I3" s="28"/>
      <c r="J3" s="28"/>
      <c r="K3" s="28"/>
    </row>
    <row r="4" ht="13.5" customHeight="1" spans="1:11">
      <c r="A4" s="5" t="str">
        <f>"单位名称："&amp;"云南省交通运输综合行政执法局"</f>
        <v>单位名称：云南省交通运输综合行政执法局</v>
      </c>
      <c r="B4" s="6"/>
      <c r="C4" s="6"/>
      <c r="D4" s="6"/>
      <c r="E4" s="6"/>
      <c r="F4" s="6"/>
      <c r="G4" s="6"/>
      <c r="H4" s="7"/>
      <c r="I4" s="7"/>
      <c r="J4" s="7"/>
      <c r="K4" s="8" t="s">
        <v>122</v>
      </c>
    </row>
    <row r="5" ht="21.75" customHeight="1" spans="1:11">
      <c r="A5" s="9" t="s">
        <v>209</v>
      </c>
      <c r="B5" s="9" t="s">
        <v>133</v>
      </c>
      <c r="C5" s="9" t="s">
        <v>210</v>
      </c>
      <c r="D5" s="10" t="s">
        <v>134</v>
      </c>
      <c r="E5" s="10" t="s">
        <v>135</v>
      </c>
      <c r="F5" s="10" t="s">
        <v>136</v>
      </c>
      <c r="G5" s="10" t="s">
        <v>137</v>
      </c>
      <c r="H5" s="16" t="s">
        <v>31</v>
      </c>
      <c r="I5" s="11" t="s">
        <v>513</v>
      </c>
      <c r="J5" s="12"/>
      <c r="K5" s="13"/>
    </row>
    <row r="6" ht="21.75" customHeight="1" spans="1:11">
      <c r="A6" s="14"/>
      <c r="B6" s="14"/>
      <c r="C6" s="14"/>
      <c r="D6" s="15"/>
      <c r="E6" s="15"/>
      <c r="F6" s="15"/>
      <c r="G6" s="15"/>
      <c r="H6" s="29"/>
      <c r="I6" s="10" t="s">
        <v>34</v>
      </c>
      <c r="J6" s="10" t="s">
        <v>35</v>
      </c>
      <c r="K6" s="10" t="s">
        <v>36</v>
      </c>
    </row>
    <row r="7" ht="40.5" customHeight="1" spans="1:11">
      <c r="A7" s="17"/>
      <c r="B7" s="17"/>
      <c r="C7" s="17"/>
      <c r="D7" s="18"/>
      <c r="E7" s="18"/>
      <c r="F7" s="18"/>
      <c r="G7" s="18"/>
      <c r="H7" s="19"/>
      <c r="I7" s="18" t="s">
        <v>33</v>
      </c>
      <c r="J7" s="18"/>
      <c r="K7" s="18"/>
    </row>
    <row r="8" ht="15" customHeight="1" spans="1:11">
      <c r="A8" s="20">
        <v>1</v>
      </c>
      <c r="B8" s="20">
        <v>2</v>
      </c>
      <c r="C8" s="20">
        <v>3</v>
      </c>
      <c r="D8" s="20">
        <v>4</v>
      </c>
      <c r="E8" s="20">
        <v>5</v>
      </c>
      <c r="F8" s="20">
        <v>6</v>
      </c>
      <c r="G8" s="20">
        <v>7</v>
      </c>
      <c r="H8" s="20">
        <v>8</v>
      </c>
      <c r="I8" s="20">
        <v>9</v>
      </c>
      <c r="J8" s="35">
        <v>10</v>
      </c>
      <c r="K8" s="35">
        <v>11</v>
      </c>
    </row>
    <row r="9" ht="30.65" customHeight="1" spans="1:11">
      <c r="A9" s="30"/>
      <c r="B9" s="21"/>
      <c r="C9" s="30"/>
      <c r="D9" s="30"/>
      <c r="E9" s="30"/>
      <c r="F9" s="30"/>
      <c r="G9" s="30"/>
      <c r="H9" s="31"/>
      <c r="I9" s="31"/>
      <c r="J9" s="31"/>
      <c r="K9" s="31"/>
    </row>
    <row r="10" ht="30.65" customHeight="1" spans="1:11">
      <c r="A10" s="21"/>
      <c r="B10" s="21"/>
      <c r="C10" s="21"/>
      <c r="D10" s="21"/>
      <c r="E10" s="21"/>
      <c r="F10" s="21"/>
      <c r="G10" s="21"/>
      <c r="H10" s="31"/>
      <c r="I10" s="31"/>
      <c r="J10" s="31"/>
      <c r="K10" s="31"/>
    </row>
    <row r="11" ht="18.75" customHeight="1" spans="1:11">
      <c r="A11" s="32" t="s">
        <v>97</v>
      </c>
      <c r="B11" s="33"/>
      <c r="C11" s="33"/>
      <c r="D11" s="33"/>
      <c r="E11" s="33"/>
      <c r="F11" s="33"/>
      <c r="G11" s="34"/>
      <c r="H11" s="31"/>
      <c r="I11" s="31"/>
      <c r="J11" s="31"/>
      <c r="K11" s="31"/>
    </row>
    <row r="12" customHeight="1" spans="1:1">
      <c r="A12" t="s">
        <v>514</v>
      </c>
    </row>
  </sheetData>
  <mergeCells count="15">
    <mergeCell ref="A3:K3"/>
    <mergeCell ref="A4:G4"/>
    <mergeCell ref="I5:K5"/>
    <mergeCell ref="A11:G11"/>
    <mergeCell ref="A5:A7"/>
    <mergeCell ref="B5:B7"/>
    <mergeCell ref="C5:C7"/>
    <mergeCell ref="D5:D7"/>
    <mergeCell ref="E5:E7"/>
    <mergeCell ref="F5:F7"/>
    <mergeCell ref="G5:G7"/>
    <mergeCell ref="H5:H7"/>
    <mergeCell ref="I6:I7"/>
    <mergeCell ref="J6:J7"/>
    <mergeCell ref="K6:K7"/>
  </mergeCells>
  <pageMargins left="0.75" right="0.75" top="1" bottom="1" header="0.5" footer="0.5"/>
  <pageSetup paperSize="9" orientation="portrait"/>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G15"/>
  <sheetViews>
    <sheetView showZeros="0" workbookViewId="0">
      <pane ySplit="1" topLeftCell="A2" activePane="bottomLeft" state="frozen"/>
      <selection/>
      <selection pane="bottomLeft" activeCell="A1" sqref="A1"/>
    </sheetView>
  </sheetViews>
  <sheetFormatPr defaultColWidth="9.14166666666667" defaultRowHeight="14.25" customHeight="1" outlineLevelCol="6"/>
  <cols>
    <col min="1" max="1" width="37.7416666666667" customWidth="1"/>
    <col min="2" max="2" width="28" customWidth="1"/>
    <col min="3" max="3" width="37.6" customWidth="1"/>
    <col min="4" max="4" width="17.0333333333333" customWidth="1"/>
    <col min="5" max="7" width="27.0333333333333" customWidth="1"/>
  </cols>
  <sheetData>
    <row r="1" customHeight="1" spans="1:7">
      <c r="A1" s="1"/>
      <c r="B1" s="1"/>
      <c r="C1" s="1"/>
      <c r="D1" s="1"/>
      <c r="E1" s="1"/>
      <c r="F1" s="1"/>
      <c r="G1" s="1"/>
    </row>
    <row r="2" ht="13.5" customHeight="1" spans="4:7">
      <c r="D2" s="2"/>
      <c r="G2" s="3" t="s">
        <v>515</v>
      </c>
    </row>
    <row r="3" ht="27.75" customHeight="1" spans="1:7">
      <c r="A3" s="4" t="s">
        <v>516</v>
      </c>
      <c r="B3" s="4"/>
      <c r="C3" s="4"/>
      <c r="D3" s="4"/>
      <c r="E3" s="4"/>
      <c r="F3" s="4"/>
      <c r="G3" s="4"/>
    </row>
    <row r="4" ht="13.5" customHeight="1" spans="1:7">
      <c r="A4" s="5" t="str">
        <f>"单位名称："&amp;"云南省交通运输综合行政执法局"</f>
        <v>单位名称：云南省交通运输综合行政执法局</v>
      </c>
      <c r="B4" s="6"/>
      <c r="C4" s="6"/>
      <c r="D4" s="6"/>
      <c r="E4" s="7"/>
      <c r="F4" s="7"/>
      <c r="G4" s="8" t="s">
        <v>122</v>
      </c>
    </row>
    <row r="5" ht="21.75" customHeight="1" spans="1:7">
      <c r="A5" s="9" t="s">
        <v>210</v>
      </c>
      <c r="B5" s="9" t="s">
        <v>209</v>
      </c>
      <c r="C5" s="9" t="s">
        <v>133</v>
      </c>
      <c r="D5" s="10" t="s">
        <v>517</v>
      </c>
      <c r="E5" s="11" t="s">
        <v>34</v>
      </c>
      <c r="F5" s="12"/>
      <c r="G5" s="13"/>
    </row>
    <row r="6" ht="21.75" customHeight="1" spans="1:7">
      <c r="A6" s="14"/>
      <c r="B6" s="14"/>
      <c r="C6" s="14"/>
      <c r="D6" s="15"/>
      <c r="E6" s="16" t="s">
        <v>518</v>
      </c>
      <c r="F6" s="10" t="s">
        <v>519</v>
      </c>
      <c r="G6" s="10" t="s">
        <v>520</v>
      </c>
    </row>
    <row r="7" ht="40.5" customHeight="1" spans="1:7">
      <c r="A7" s="17"/>
      <c r="B7" s="17"/>
      <c r="C7" s="17"/>
      <c r="D7" s="18"/>
      <c r="E7" s="19"/>
      <c r="F7" s="18" t="s">
        <v>33</v>
      </c>
      <c r="G7" s="18"/>
    </row>
    <row r="8" ht="15" customHeight="1" spans="1:7">
      <c r="A8" s="20">
        <v>1</v>
      </c>
      <c r="B8" s="20">
        <v>2</v>
      </c>
      <c r="C8" s="20">
        <v>3</v>
      </c>
      <c r="D8" s="20">
        <v>4</v>
      </c>
      <c r="E8" s="20">
        <v>5</v>
      </c>
      <c r="F8" s="20">
        <v>6</v>
      </c>
      <c r="G8" s="20">
        <v>7</v>
      </c>
    </row>
    <row r="9" ht="29.9" customHeight="1" spans="1:7">
      <c r="A9" s="21" t="s">
        <v>46</v>
      </c>
      <c r="B9" s="22"/>
      <c r="C9" s="22"/>
      <c r="D9" s="21"/>
      <c r="E9" s="23">
        <v>13874310</v>
      </c>
      <c r="F9" s="23">
        <v>13874310</v>
      </c>
      <c r="G9" s="23">
        <v>13874310</v>
      </c>
    </row>
    <row r="10" ht="29.9" customHeight="1" spans="1:7">
      <c r="A10" s="21"/>
      <c r="B10" s="21" t="s">
        <v>521</v>
      </c>
      <c r="C10" s="21" t="s">
        <v>229</v>
      </c>
      <c r="D10" s="21" t="s">
        <v>522</v>
      </c>
      <c r="E10" s="23">
        <v>3352800</v>
      </c>
      <c r="F10" s="23">
        <v>3352800</v>
      </c>
      <c r="G10" s="23">
        <v>3352800</v>
      </c>
    </row>
    <row r="11" ht="29.9" customHeight="1" spans="1:7">
      <c r="A11" s="24"/>
      <c r="B11" s="21" t="s">
        <v>521</v>
      </c>
      <c r="C11" s="21" t="s">
        <v>213</v>
      </c>
      <c r="D11" s="21" t="s">
        <v>522</v>
      </c>
      <c r="E11" s="23">
        <v>110000</v>
      </c>
      <c r="F11" s="23">
        <v>110000</v>
      </c>
      <c r="G11" s="23">
        <v>110000</v>
      </c>
    </row>
    <row r="12" ht="29.9" customHeight="1" spans="1:7">
      <c r="A12" s="24"/>
      <c r="B12" s="21" t="s">
        <v>523</v>
      </c>
      <c r="C12" s="21" t="s">
        <v>221</v>
      </c>
      <c r="D12" s="21" t="s">
        <v>522</v>
      </c>
      <c r="E12" s="23">
        <v>8407210</v>
      </c>
      <c r="F12" s="23">
        <v>8407210</v>
      </c>
      <c r="G12" s="23">
        <v>8407210</v>
      </c>
    </row>
    <row r="13" ht="29.9" customHeight="1" spans="1:7">
      <c r="A13" s="24"/>
      <c r="B13" s="21" t="s">
        <v>524</v>
      </c>
      <c r="C13" s="21" t="s">
        <v>218</v>
      </c>
      <c r="D13" s="21" t="s">
        <v>522</v>
      </c>
      <c r="E13" s="23">
        <v>1000000</v>
      </c>
      <c r="F13" s="23">
        <v>1000000</v>
      </c>
      <c r="G13" s="23">
        <v>1000000</v>
      </c>
    </row>
    <row r="14" ht="29.9" customHeight="1" spans="1:7">
      <c r="A14" s="24"/>
      <c r="B14" s="21" t="s">
        <v>525</v>
      </c>
      <c r="C14" s="21" t="s">
        <v>227</v>
      </c>
      <c r="D14" s="21" t="s">
        <v>522</v>
      </c>
      <c r="E14" s="23">
        <v>1004300</v>
      </c>
      <c r="F14" s="23">
        <v>1004300</v>
      </c>
      <c r="G14" s="23">
        <v>1004300</v>
      </c>
    </row>
    <row r="15" ht="18.75" customHeight="1" spans="1:7">
      <c r="A15" s="25" t="s">
        <v>31</v>
      </c>
      <c r="B15" s="26" t="s">
        <v>526</v>
      </c>
      <c r="C15" s="26"/>
      <c r="D15" s="27"/>
      <c r="E15" s="23">
        <v>13874310</v>
      </c>
      <c r="F15" s="23">
        <v>13874310</v>
      </c>
      <c r="G15" s="23">
        <v>13874310</v>
      </c>
    </row>
  </sheetData>
  <mergeCells count="11">
    <mergeCell ref="A3:G3"/>
    <mergeCell ref="A4:D4"/>
    <mergeCell ref="E5:G5"/>
    <mergeCell ref="A15:D15"/>
    <mergeCell ref="A5:A7"/>
    <mergeCell ref="B5:B7"/>
    <mergeCell ref="C5:C7"/>
    <mergeCell ref="D5:D7"/>
    <mergeCell ref="E6:E7"/>
    <mergeCell ref="F6:F7"/>
    <mergeCell ref="G6:G7"/>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17</vt:i4>
      </vt:variant>
    </vt:vector>
  </HeadingPairs>
  <TitlesOfParts>
    <vt:vector size="17" baseType="lpstr">
      <vt:lpstr>部门财务收支预算总表01-1</vt:lpstr>
      <vt:lpstr>部门收入预算表01-2</vt:lpstr>
      <vt:lpstr>部门支出预算表01-3</vt:lpstr>
      <vt:lpstr>部门财政拨款收支预算总表02-1</vt:lpstr>
      <vt:lpstr>一般公共预算支出预算表02-2</vt:lpstr>
      <vt:lpstr>一般公共预算“三公”经费支出预算表03</vt:lpstr>
      <vt:lpstr>部门基本支出预算表04</vt:lpstr>
      <vt:lpstr>部门项目支出预算表05-1</vt:lpstr>
      <vt:lpstr>部门项目支出绩效目标表05-2</vt:lpstr>
      <vt:lpstr>部门政府性基金预算表06</vt:lpstr>
      <vt:lpstr>部门政府采购预算表07</vt:lpstr>
      <vt:lpstr>部门政府购买服务预算表08</vt:lpstr>
      <vt:lpstr>省对下转移支付预算表09-1</vt:lpstr>
      <vt:lpstr>省对下转移支付绩效目标表09-2</vt:lpstr>
      <vt:lpstr>新增资产配置表10</vt:lpstr>
      <vt:lpstr>中央转移支付补助项目支出预算表11</vt:lpstr>
      <vt:lpstr>部门项目支出中期规划预算表12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裴汉杰</cp:lastModifiedBy>
  <dcterms:created xsi:type="dcterms:W3CDTF">2025-02-17T04:22:41Z</dcterms:created>
  <dcterms:modified xsi:type="dcterms:W3CDTF">2025-02-17T04:24:37Z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2052-11.8.6.8722</vt:lpwstr>
  </property>
</Properties>
</file>