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00" yWindow="570" windowWidth="27735" windowHeight="11700" firstSheet="8" activeTab="12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25725"/>
</workbook>
</file>

<file path=xl/calcChain.xml><?xml version="1.0" encoding="utf-8"?>
<calcChain xmlns="http://schemas.openxmlformats.org/spreadsheetml/2006/main">
  <c r="A3" i="17"/>
  <c r="A3" i="16"/>
  <c r="A3" i="15"/>
  <c r="A3" i="14"/>
  <c r="A3" i="13"/>
  <c r="A3" i="12"/>
  <c r="A3" i="11"/>
  <c r="A3" i="10"/>
  <c r="A3" i="9"/>
  <c r="B3" i="8"/>
  <c r="A3"/>
  <c r="A3" i="7"/>
  <c r="A3" i="6"/>
  <c r="A3" i="5"/>
  <c r="C11" i="4"/>
  <c r="C10"/>
  <c r="C9"/>
  <c r="C8"/>
  <c r="A3"/>
  <c r="A3" i="3"/>
  <c r="A3" i="2"/>
  <c r="C10" i="1"/>
  <c r="C9"/>
  <c r="C8"/>
  <c r="C7"/>
  <c r="A3"/>
</calcChain>
</file>

<file path=xl/sharedStrings.xml><?xml version="1.0" encoding="utf-8"?>
<sst xmlns="http://schemas.openxmlformats.org/spreadsheetml/2006/main" count="1225" uniqueCount="453">
  <si>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</si>
  <si>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</si>
  <si>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</si>
  <si>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</si>
  <si>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</si>
  <si>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</si>
  <si>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</si>
  <si>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</si>
  <si>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</si>
  <si>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</si>
  <si>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</si>
  <si>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</si>
  <si>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</si>
  <si>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</si>
  <si>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</si>
  <si>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</si>
  <si>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</si>
  <si>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</si>
  <si>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</si>
  <si>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</si>
  <si>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</si>
  <si>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</si>
  <si>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</si>
  <si>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</si>
  <si>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</si>
  <si>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</si>
  <si>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</si>
  <si>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</si>
  <si>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</si>
  <si>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</si>
  <si>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</si>
  <si>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</si>
  <si>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</si>
  <si>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</si>
  <si>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</si>
  <si>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</si>
  <si>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</si>
  <si>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</si>
  <si>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</si>
  <si>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</si>
  <si>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</si>
  <si>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</si>
  <si>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</si>
  <si>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</si>
  <si>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123010010</t>
  </si>
  <si>
    <t>云南省交通运输综合行政执法局保山支队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</si>
  <si>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</si>
  <si>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</si>
  <si>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</si>
  <si>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</si>
  <si>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</si>
  <si>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</si>
  <si>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</si>
  <si>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</si>
  <si>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</si>
  <si>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</si>
  <si>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</si>
  <si>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</si>
  <si>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</si>
  <si>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</si>
  <si>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</si>
  <si>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</si>
  <si>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</si>
  <si>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</si>
  <si>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</si>
  <si>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</si>
  <si>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</si>
  <si>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</si>
  <si>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</si>
  <si>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</si>
  <si>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</si>
  <si>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</si>
  <si>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</si>
  <si>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</si>
  <si>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</si>
  <si>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</si>
  <si>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</si>
  <si>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</si>
  <si>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</si>
  <si>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</si>
  <si>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214</t>
  </si>
  <si>
    <t>交通运输支出</t>
  </si>
  <si>
    <t>21401</t>
  </si>
  <si>
    <t>公路水路运输</t>
  </si>
  <si>
    <t>2140112</t>
  </si>
  <si>
    <t>公路运输管理</t>
  </si>
  <si>
    <t>2140199</t>
  </si>
  <si>
    <t>其他公路水路运输支出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</si>
  <si>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</si>
  <si>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</si>
  <si>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</si>
  <si>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</si>
  <si>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</si>
  <si>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</si>
  <si>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</si>
  <si>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</si>
  <si>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</si>
  <si>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</si>
  <si>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</si>
  <si>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</si>
  <si>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</si>
  <si>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</si>
  <si>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</si>
  <si>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</si>
  <si>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</si>
  <si>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</si>
  <si>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</si>
  <si>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</si>
  <si>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</si>
  <si>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</si>
  <si>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</si>
  <si>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</si>
  <si>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</si>
  <si>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</si>
  <si>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</si>
  <si>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</si>
  <si>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</si>
  <si>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</si>
  <si>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</si>
  <si>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</si>
  <si>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</si>
  <si>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</si>
  <si>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</si>
  <si>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</si>
  <si>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</si>
  <si>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</si>
  <si>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</si>
  <si>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</si>
  <si>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</si>
  <si>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</si>
  <si>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</si>
  <si>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</si>
  <si>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</si>
  <si>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</si>
  <si>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</si>
  <si>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</si>
  <si>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</si>
  <si>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</si>
  <si>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</si>
  <si>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</si>
  <si>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</si>
  <si>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</si>
  <si>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</si>
  <si>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530000231100001102680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</si>
  <si>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</si>
  <si>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</si>
  <si>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</si>
  <si>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</si>
  <si>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</si>
  <si>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</si>
  <si>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</si>
  <si>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</si>
  <si>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</si>
  <si>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530000231100001102682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</si>
  <si>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</si>
  <si>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</si>
  <si>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</si>
  <si>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</si>
  <si>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</si>
  <si>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</si>
  <si>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</si>
  <si>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</si>
  <si>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</si>
  <si>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530000231100001102685</t>
  </si>
  <si>
    <t>30113</t>
  </si>
  <si>
    <t>530000231100001102698</t>
  </si>
  <si>
    <t>对个人和家庭的补助</t>
  </si>
  <si>
    <t>30305</t>
  </si>
  <si>
    <t>生活补助</t>
  </si>
  <si>
    <t>530000231100001102702</t>
  </si>
  <si>
    <t>公车购置及运维费</t>
  </si>
  <si>
    <t>30231</t>
  </si>
  <si>
    <t>公务用车运行维护费</t>
  </si>
  <si>
    <t>530000231100001102709</t>
  </si>
  <si>
    <t>工会经费</t>
  </si>
  <si>
    <t>30228</t>
  </si>
  <si>
    <t>530000231100001107785</t>
  </si>
  <si>
    <t>一般公用经费</t>
  </si>
  <si>
    <t>30299</t>
  </si>
  <si>
    <t>其他商品和服务支出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</si>
  <si>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</si>
  <si>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</si>
  <si>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</si>
  <si>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</si>
  <si>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</si>
  <si>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</si>
  <si>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</si>
  <si>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</si>
  <si>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</si>
  <si>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</si>
  <si>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</si>
  <si>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</si>
  <si>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</si>
  <si>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</si>
  <si>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</si>
  <si>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</si>
  <si>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</si>
  <si>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</si>
  <si>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</si>
  <si>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</si>
  <si>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</si>
  <si>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</si>
  <si>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交通运输行政执法监管专项经费</t>
  </si>
  <si>
    <t>事业发展类</t>
  </si>
  <si>
    <t>530000241100002008590</t>
  </si>
  <si>
    <t>30218</t>
  </si>
  <si>
    <t>专用材料费</t>
  </si>
  <si>
    <t>30226</t>
  </si>
  <si>
    <t>劳务费</t>
  </si>
  <si>
    <t>31002</t>
  </si>
  <si>
    <t>办公设备购置</t>
  </si>
  <si>
    <t>其他人员支出</t>
  </si>
  <si>
    <t>民生类</t>
  </si>
  <si>
    <t>530000231100001102764</t>
  </si>
  <si>
    <t>30199</t>
  </si>
  <si>
    <t>其他工资福利支出</t>
  </si>
  <si>
    <t>治理超限超载执法管理运维专项资金</t>
  </si>
  <si>
    <t>530000241100002006491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</si>
  <si>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</si>
  <si>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</si>
  <si>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</si>
  <si>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</si>
  <si>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</si>
  <si>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</si>
  <si>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</si>
  <si>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</si>
  <si>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</si>
  <si>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</si>
  <si>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</si>
  <si>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</si>
  <si>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2026年预计完成的目标为：	
协管人员工资发放率=100%
协管人员出勤率=100%
协管人员按协议规定任务完成率=100%
协管人员聘用率=	100%
协管人员执法服装配备率=100%
协管人员着装规范率=100%
协管人员执法辅助任务完成及时率=100%
检查发现协管人员问题整改率&gt;=95%
执法辅助受理投诉案件办结率&gt;=95%
协管人员工作群众满意度&gt;=90%
2026年度预计在1-3月完成该项目25%，4-6月完成该项目30%，7-9月完成该项目25%，10-12月完成该项目20%，确保交通运输综合行政执法工作持续稳定开展。 项目在执行中要节约成本、提高效益，在支出管理上，预算单位要精打细算、厉行节约，从严管理。支出必须符合财经纪律、财会法规和财务规章制度的规定，严格按部门预算执行，按规定的开支标准、范围和渠道办理，不得相互挤占。</t>
  </si>
  <si>
    <t>产出指标</t>
  </si>
  <si>
    <t>数量指标</t>
  </si>
  <si>
    <t>协管人员工资发放率</t>
  </si>
  <si>
    <t>=</t>
  </si>
  <si>
    <t>100</t>
  </si>
  <si>
    <t>%</t>
  </si>
  <si>
    <t>定量指标</t>
  </si>
  <si>
    <t>反映部门（单位）协管人员工资发放情况。</t>
  </si>
  <si>
    <t>协管人员出勤率</t>
  </si>
  <si>
    <t>反映协管人员参与执法辅助出勤情况。</t>
  </si>
  <si>
    <t>协管人员按协议规定任务完成率</t>
  </si>
  <si>
    <t>反映协管人员按协议规定任务完成情况。</t>
  </si>
  <si>
    <t>协管人员执法服装配备率</t>
  </si>
  <si>
    <t>反映执法服装配备情况。</t>
  </si>
  <si>
    <t>协管人员聘用率</t>
  </si>
  <si>
    <t>反映协管人员聘用情况，是否足额聘用或超额聘用。</t>
  </si>
  <si>
    <t>质量指标</t>
  </si>
  <si>
    <t>协管人员着装规范率</t>
  </si>
  <si>
    <t>反映执法服装使用情况。</t>
  </si>
  <si>
    <t>时效指标</t>
  </si>
  <si>
    <t>协管人员执法辅助任务完成及时率</t>
  </si>
  <si>
    <t>反映协管员工资发放及时情况。</t>
  </si>
  <si>
    <t>效益指标</t>
  </si>
  <si>
    <t>社会效益</t>
  </si>
  <si>
    <t>检查发现协管人员问题整改率</t>
  </si>
  <si>
    <t>&gt;=</t>
  </si>
  <si>
    <t>95</t>
  </si>
  <si>
    <t>反映巡查检查发现协管人员问题整改落实情况。</t>
  </si>
  <si>
    <t>执法辅助受理投诉案件办结率</t>
  </si>
  <si>
    <t>通过协管人员参与执法辅助工作后，执法工作几办案消耗时间、案件办理效率等提高情况。</t>
  </si>
  <si>
    <t>满意度指标</t>
  </si>
  <si>
    <t>服务对象满意度</t>
  </si>
  <si>
    <t>协管人员工作群众满意度</t>
  </si>
  <si>
    <t>90</t>
  </si>
  <si>
    <t>反映群众对协管人员在协助执法过程中工作情况的满意度情况。</t>
  </si>
  <si>
    <t xml:space="preserve">2026年度绩效目标：
交通运输执法装备装配计划完成率=100%
消防巡查次数&gt;=90次
安保巡查次数&gt;=90次
交通运输执法装备损毁率&lt;=10%
数据处理提升率&gt;=80%
卫生保洁合格率&gt;=90%
物管人员在岗率&gt;=95%
安全检查完成及时率&gt;=90%
执法设备设施维修及时率&gt;=90%
执法装备配发及时率&gt;=95%
零星修缮（维修）及时率&gt;=90%
物业服务需求保障程度&gt;=95%
专项监督检查发现问题处置率&gt;=95%
设施设备（系统)正常运转率=100%
行政执法人员群众满意度&gt;=90%
服务对象满意度&gt;=90%
设备购置成本控制率&lt;=100%
一、按照《云南省加强企业事业单位内部治安保卫工作意见的通知》《党政机关办公用房管理办法》《物业管理条例》实施项目达到办公区域内外治安良好，无重大责任事故。单位环境整治优美，为职工创造良好的工作生活环境，保证了单位房屋及维修维护区域内的设备设施能够正常使用，保持办公大楼及院坝公共卫生的清洁，保证车辆及办公区域的安全,符合单位安全生产工作要求。二、通过交通运输行政执法监管专项经费投入,让社会案件处置率、违法案件降低率、协助查处破坏公路设施案件率均达到100%，月均保护公路路产保障公路安全畅通率达到98%以上，违法案件降低率达到50%以上，社会驾乘人员满意度达到90%以上。三、以“保畅通、保运输、保稳定”为核心，以“守护公路安全、争当服务先锋”为主题，推进云南省交通运输综合行政执法局保山支队执法规范化建设，查处和打击公路各种违法行为，建立健全高速公路综合整治长效机制，着力解决管理与长效保障问题，实现保山行政执法管理的常态化、规范化、科学化，全面服务和保障保山现代化城市建设需求，保障广大人民群众安全便捷出行。保山支队全力深入推进以“基层执法队伍职业化、基层执法站所标准化、基础管理制度规范化、基层执法工作信息化”为内容的“四基四化”建设，加快制定“四基四化”建设相关标准、制度，持续优化基层执法队伍结构，夯实基层基础基本功，切实发挥好基层执法作为行业管理“最后一公里”的重要作用。
</t>
  </si>
  <si>
    <t>交通运输执法装备装配计划完成率</t>
  </si>
  <si>
    <t>反映执法人员执法过程中装配反光背心、高可视性警示服、发放肩章警示灯、执法记录仪的情况。</t>
  </si>
  <si>
    <t>消防巡查次数</t>
  </si>
  <si>
    <t>次</t>
  </si>
  <si>
    <t xml:space="preserve">反映物业管理保管人员每月消防巡查次数的情况。
</t>
  </si>
  <si>
    <t>安保巡查次数</t>
  </si>
  <si>
    <t>反映物业管理保管人员每天安保巡查3次，每月90次，反映每月未巡查的情况。</t>
  </si>
  <si>
    <t>交通运输执法装备损毁率</t>
  </si>
  <si>
    <t>&lt;=</t>
  </si>
  <si>
    <t>10</t>
  </si>
  <si>
    <t>反映执法装备管理使用及损坏情况。</t>
  </si>
  <si>
    <t>数据处理提升率</t>
  </si>
  <si>
    <t>80</t>
  </si>
  <si>
    <t>反映通过办公软件会员功能处理数据提升效率。</t>
  </si>
  <si>
    <t>卫生保洁合格率</t>
  </si>
  <si>
    <t>反映卫生保洁检查验收合格的情况。</t>
  </si>
  <si>
    <t>物管人员在岗率</t>
  </si>
  <si>
    <t>反映安保、消防服务人员等物管人员在岗的情况。</t>
  </si>
  <si>
    <t>安全检查完成及时率</t>
  </si>
  <si>
    <t>反映对公路、道路运输、水上、交通工程质量、安全生产监管等方面的行政执法监督，是否存在安全隐患并及时整改。</t>
  </si>
  <si>
    <t>执法设备设施维修及时率</t>
  </si>
  <si>
    <t>反映执法设备设施损坏后是否及时维修，不影响正常监督检查执法工作。
《云南省交通运输综合行政执法标识建设规范》，对执法站所外观、内部进行标准化建设，确保形象与实际相符合。</t>
  </si>
  <si>
    <t>执法装备配发及时率</t>
  </si>
  <si>
    <t xml:space="preserve">反映执法基础装备配发的时效，是否准时配发及时更新。
</t>
  </si>
  <si>
    <t>零星修缮（维修）及时率</t>
  </si>
  <si>
    <t>反映零星修缮（维修）及时的情况。</t>
  </si>
  <si>
    <t>物业服务需求保障程度</t>
  </si>
  <si>
    <t>反映绿化、安保、安防、保洁等服务满足委托单位的程度。</t>
  </si>
  <si>
    <t>专项监督检查发现问题处置率</t>
  </si>
  <si>
    <t>反映对公路、道路运输、水上、交通工程质量、安全生产监管等方面的行政执法监督发现问题处置情况。
根据《云南省交通运输综合行政执法标识建设规范》，对执法站所外观、内部进行标准化建设，确保形象与实际相符合。</t>
  </si>
  <si>
    <t>设施设备（系统)正常运转率</t>
  </si>
  <si>
    <t>反映设施设备（系统)正常运转情况。</t>
  </si>
  <si>
    <t>行政执法人员群众满意度</t>
  </si>
  <si>
    <t>反映群众对行政执法人员满意程度情况。</t>
  </si>
  <si>
    <t>反映保安、保洁、餐饮服务、绿化养护服务受益人员满意程度。</t>
  </si>
  <si>
    <t>成本指标</t>
  </si>
  <si>
    <t>经济成本指标</t>
  </si>
  <si>
    <t>设备购置成本控制率</t>
  </si>
  <si>
    <t>反映项目采购设备实际购置成本与采购预算之间的差异情况。</t>
  </si>
  <si>
    <t>结合保山支队治超工作实际，制定如下2026年度绩效目标：
公路超限检测站进站检测率&gt;=95%	
违法超限处罚率= 5%
超限车辆卸载率&gt;=99%
超限检测设备安装完成率=	100%
本行政区域内超限危害宣传覆盖率&gt;=90%
超限违法案件处理合规率&gt;=90%
单位治超工作年度考核评分&gt;=95分
违法案件处理平均时长&lt;=4小时
治超设备更换及维修及时率&gt;=95%
车辆超限运输下降率&gt;=5%
月均高速公路安全畅通率&gt;=98%
治超执法工作群众满意度&gt;=95%
设备购置成本控制率&lt;=100%
通过治理超限超载执法管理运维专项资金的投入，保障腾冲、龙陵和昌宁超限运输检测站治超检测工作的正常开展，提高对过往货运车辆的超限超载检测，减少超限超载车辆，有效保护公路，延长公路使用寿命，维护公路货运市场健康、规范、公平、有序发展。</t>
  </si>
  <si>
    <t>公路超限检测站进站检测率</t>
  </si>
  <si>
    <t xml:space="preserve">反映一定时间内，途经公路超限检测站的货物运输车辆进站接受超限检测比率。 </t>
  </si>
  <si>
    <t>违法超限处罚率</t>
  </si>
  <si>
    <t>反映违法超限处罚的情况。</t>
  </si>
  <si>
    <t>超限检测设备安装完成率</t>
  </si>
  <si>
    <t>反映超限检测设备安装计划完成情况，保障检测工作按时开展。</t>
  </si>
  <si>
    <t>本行政区域内超限危害宣传覆盖率</t>
  </si>
  <si>
    <t>反映执法部门充分利用报刊、电视、广播、互联网及微博、微信等媒体和形式，重点宣传超限超载的危害性，增强每一名交通参与者道路交通安全意识。</t>
  </si>
  <si>
    <t>超限车辆卸载率</t>
  </si>
  <si>
    <t>99</t>
  </si>
  <si>
    <t>反映超限车辆卸载情况。</t>
  </si>
  <si>
    <t>超限违法案件处理合规率</t>
  </si>
  <si>
    <t>反映上级部门通过对执法案件程序合法性、证据充分性、执法文书规范性等进行检查的结果。</t>
  </si>
  <si>
    <t>单位治超工作年度考核评分</t>
  </si>
  <si>
    <t>分</t>
  </si>
  <si>
    <t>反映主管部门对各单位辖区内治超考核工作质量的考评情况。</t>
  </si>
  <si>
    <t>违法案件处理平均时长</t>
  </si>
  <si>
    <t>小时</t>
  </si>
  <si>
    <t>反映检测车辆超限超载情况。</t>
  </si>
  <si>
    <t>治超设备更换及维修及时率</t>
  </si>
  <si>
    <t>反映治超设备更换及维修效率情况。</t>
  </si>
  <si>
    <t>车辆超限运输下降率</t>
  </si>
  <si>
    <t>反映治超工作中，年度超限车辆运输下降情况。</t>
  </si>
  <si>
    <t>月均高速公路安全畅通率</t>
  </si>
  <si>
    <t>98</t>
  </si>
  <si>
    <t>反映月均高速公路安全畅通情况。</t>
  </si>
  <si>
    <t>治超执法工作群众满意度</t>
  </si>
  <si>
    <t>反映群众对治超执法工作满意程度情况。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</si>
  <si>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</si>
  <si>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</si>
  <si>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</si>
  <si>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</si>
  <si>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</si>
  <si>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</si>
  <si>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</si>
  <si>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</si>
  <si>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</si>
  <si>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</si>
  <si>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</si>
  <si>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</si>
  <si>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</si>
  <si>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</si>
  <si>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</si>
  <si>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</si>
  <si>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</si>
  <si>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项</t>
  </si>
  <si>
    <t>车辆维修和保养服务</t>
  </si>
  <si>
    <t>C23120301 车辆维修和保养服务</t>
  </si>
  <si>
    <t>机动车保险服务</t>
  </si>
  <si>
    <t>C1804010201 机动车保险服务</t>
  </si>
  <si>
    <t>C05040500 道路交通协管服务</t>
  </si>
  <si>
    <t>打印机(隆阳大队)</t>
  </si>
  <si>
    <t>A02021003 A4黑白打印机</t>
  </si>
  <si>
    <t>台</t>
  </si>
  <si>
    <t>办公椅(支队机关)</t>
  </si>
  <si>
    <t>A05010301 办公椅</t>
  </si>
  <si>
    <t>把</t>
  </si>
  <si>
    <t>办公桌(隆阳大队)</t>
  </si>
  <si>
    <t>A05010201 办公桌</t>
  </si>
  <si>
    <t>张</t>
  </si>
  <si>
    <t>办公桌（支队机关）</t>
  </si>
  <si>
    <t>复印纸</t>
  </si>
  <si>
    <t>A05040101 复印纸</t>
  </si>
  <si>
    <t>件</t>
  </si>
  <si>
    <t>空调机（高速一大队）</t>
  </si>
  <si>
    <t>A02061804 空调机</t>
  </si>
  <si>
    <t>碎纸机（腾冲超限运输检测站）</t>
  </si>
  <si>
    <t>A02021301 碎纸机</t>
  </si>
  <si>
    <t>隆阳大队基层执法站所维修维护购置办公椅</t>
  </si>
  <si>
    <t>隆阳大队基层执法站所维修维护购置办公桌</t>
  </si>
  <si>
    <t>物业管理服务</t>
  </si>
  <si>
    <t>C21040001 物业管理服务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</si>
  <si>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</si>
  <si>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</si>
  <si>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</si>
  <si>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</si>
  <si>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</si>
  <si>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</si>
  <si>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</si>
  <si>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</si>
  <si>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</si>
  <si>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</si>
  <si>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</si>
  <si>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</si>
  <si>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</si>
  <si>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</si>
  <si>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</si>
  <si>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</si>
  <si>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</si>
  <si>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</si>
  <si>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</si>
  <si>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</si>
  <si>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</si>
  <si>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</si>
  <si>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</si>
  <si>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</si>
  <si>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</si>
  <si>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</si>
  <si>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</si>
  <si>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</si>
  <si>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</si>
  <si>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</si>
  <si>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</si>
  <si>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</si>
  <si>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</si>
  <si>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</si>
  <si>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</si>
  <si>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</si>
  <si>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</si>
  <si>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</si>
  <si>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</si>
  <si>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</si>
  <si>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</si>
  <si>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</si>
  <si>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</si>
  <si>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A02020600 执法记录仪</t>
  </si>
  <si>
    <t>执法记录仪</t>
  </si>
  <si>
    <t>黑白打印机</t>
  </si>
  <si>
    <t>碎纸机</t>
  </si>
  <si>
    <t>A02061801 电冰箱</t>
  </si>
  <si>
    <t>电冰箱</t>
  </si>
  <si>
    <t>空调</t>
  </si>
  <si>
    <t>家具和用品</t>
  </si>
  <si>
    <t>办公桌</t>
  </si>
  <si>
    <t>办公椅</t>
  </si>
  <si>
    <t>A05020101 厨房操作台</t>
  </si>
  <si>
    <t>厨房操作台（不锈钢操作台）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</si>
  <si>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</si>
  <si>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</si>
  <si>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</si>
  <si>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</si>
  <si>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</si>
  <si>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</si>
  <si>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</si>
  <si>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</si>
  <si>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</si>
  <si>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</si>
  <si>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312 民生类</t>
  </si>
  <si>
    <t>本级</t>
  </si>
  <si>
    <t>313 事业发展类</t>
  </si>
  <si>
    <t/>
  </si>
  <si>
    <t>说明：云南省交通运输综合行政执法局保山支队2026年没有政府购买服务的支出，故该表为空表。</t>
    <phoneticPr fontId="31" type="noConversion"/>
  </si>
  <si>
    <t>说明：云南省交通运输综合行政执法局保山支队2026年无省对下转移支付绩效目标事项，故公开表为空表。</t>
    <phoneticPr fontId="31" type="noConversion"/>
  </si>
  <si>
    <t xml:space="preserve"> 说明：云南省交通运输综合行政执法局保山支队2026年没有政府性基金安排的支出，故该表为空表。</t>
    <phoneticPr fontId="31" type="noConversion"/>
  </si>
  <si>
    <t>说明：云南省交通运输综合行政执法局保山支队2026年无中央转移支付补助项目支出，故公开表为空表。</t>
    <phoneticPr fontId="31" type="noConversion"/>
  </si>
  <si>
    <t>说明：云南省交通运输综合行政执法局保山支队2026年无省对下转移支付事项，故公开表为空表。</t>
    <phoneticPr fontId="31" type="noConversion"/>
  </si>
</sst>
</file>

<file path=xl/styles.xml><?xml version="1.0" encoding="utf-8"?>
<styleSheet xmlns="http://schemas.openxmlformats.org/spreadsheetml/2006/main">
  <numFmts count="5"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34">
    <font>
      <sz val="11"/>
      <color theme="1"/>
      <name val="宋体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b/>
      <sz val="21"/>
      <color rgb="FF000000"/>
      <name val="宋体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sz val="9"/>
      <color theme="1"/>
      <name val="宋体"/>
      <charset val="134"/>
    </font>
    <font>
      <sz val="9"/>
      <color theme="1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b/>
      <sz val="19.5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8">
    <xf numFmtId="0" fontId="0" fillId="0" borderId="1"/>
    <xf numFmtId="176" fontId="1" fillId="0" borderId="2">
      <alignment horizontal="right" vertical="center"/>
    </xf>
    <xf numFmtId="49" fontId="1" fillId="0" borderId="2">
      <alignment horizontal="left" vertical="center" wrapText="1"/>
    </xf>
    <xf numFmtId="177" fontId="1" fillId="0" borderId="2">
      <alignment horizontal="right" vertical="center"/>
    </xf>
    <xf numFmtId="178" fontId="1" fillId="0" borderId="2">
      <alignment horizontal="right" vertical="center"/>
    </xf>
    <xf numFmtId="179" fontId="1" fillId="0" borderId="2">
      <alignment horizontal="right" vertical="center"/>
    </xf>
    <xf numFmtId="10" fontId="1" fillId="0" borderId="2">
      <alignment horizontal="right" vertical="center"/>
    </xf>
    <xf numFmtId="180" fontId="1" fillId="0" borderId="2">
      <alignment horizontal="right" vertical="center"/>
    </xf>
  </cellStyleXfs>
  <cellXfs count="237">
    <xf numFmtId="0" fontId="0" fillId="0" borderId="1" xfId="0"/>
    <xf numFmtId="0" fontId="2" fillId="0" borderId="1" xfId="0" applyFont="1" applyAlignment="1">
      <alignment horizontal="right"/>
    </xf>
    <xf numFmtId="0" fontId="5" fillId="0" borderId="1" xfId="0" applyFont="1" applyAlignment="1">
      <alignment horizontal="center" vertical="center"/>
    </xf>
    <xf numFmtId="0" fontId="2" fillId="0" borderId="1" xfId="0" applyFont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right" vertical="center"/>
    </xf>
    <xf numFmtId="49" fontId="7" fillId="0" borderId="2" xfId="2" quotePrefix="1" applyFont="1">
      <alignment horizontal="left" vertical="center" wrapText="1"/>
    </xf>
    <xf numFmtId="4" fontId="2" fillId="0" borderId="7" xfId="0" applyNumberFormat="1" applyFont="1" applyBorder="1" applyAlignment="1">
      <alignment horizontal="right" vertical="center"/>
    </xf>
    <xf numFmtId="4" fontId="2" fillId="0" borderId="2" xfId="0" applyNumberFormat="1" applyFont="1" applyBorder="1" applyAlignment="1" applyProtection="1">
      <alignment horizontal="right" vertical="center"/>
      <protection locked="0"/>
    </xf>
    <xf numFmtId="4" fontId="2" fillId="0" borderId="2" xfId="0" quotePrefix="1" applyNumberFormat="1" applyFont="1" applyBorder="1" applyAlignment="1">
      <alignment horizontal="right" vertical="center"/>
    </xf>
    <xf numFmtId="49" fontId="7" fillId="0" borderId="2" xfId="2" applyFo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4" fontId="8" fillId="0" borderId="2" xfId="0" quotePrefix="1" applyNumberFormat="1" applyFont="1" applyBorder="1" applyAlignment="1">
      <alignment horizontal="right" vertical="center"/>
    </xf>
    <xf numFmtId="0" fontId="8" fillId="0" borderId="7" xfId="0" applyFont="1" applyBorder="1" applyAlignment="1">
      <alignment horizontal="center" vertical="center"/>
    </xf>
    <xf numFmtId="4" fontId="8" fillId="0" borderId="7" xfId="0" applyNumberFormat="1" applyFont="1" applyBorder="1" applyAlignment="1">
      <alignment horizontal="right" vertical="center"/>
    </xf>
    <xf numFmtId="0" fontId="9" fillId="0" borderId="6" xfId="0" applyFont="1" applyBorder="1" applyAlignment="1">
      <alignment horizontal="left" vertical="center"/>
    </xf>
    <xf numFmtId="4" fontId="9" fillId="0" borderId="2" xfId="0" quotePrefix="1" applyNumberFormat="1" applyFont="1" applyBorder="1" applyAlignment="1">
      <alignment horizontal="right" vertical="center"/>
    </xf>
    <xf numFmtId="0" fontId="10" fillId="0" borderId="8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4" fontId="2" fillId="0" borderId="7" xfId="0" applyNumberFormat="1" applyFont="1" applyBorder="1" applyAlignment="1" applyProtection="1">
      <alignment horizontal="right" vertical="center"/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4" fontId="8" fillId="0" borderId="2" xfId="0" applyNumberFormat="1" applyFont="1" applyBorder="1" applyAlignment="1">
      <alignment horizontal="right" vertical="center"/>
    </xf>
    <xf numFmtId="4" fontId="8" fillId="0" borderId="7" xfId="0" applyNumberFormat="1" applyFont="1" applyBorder="1" applyAlignment="1" applyProtection="1">
      <alignment horizontal="right" vertical="center"/>
      <protection locked="0"/>
    </xf>
    <xf numFmtId="176" fontId="7" fillId="0" borderId="10" xfId="1" applyFont="1" applyBorder="1">
      <alignment horizontal="right" vertical="center"/>
    </xf>
    <xf numFmtId="0" fontId="12" fillId="0" borderId="1" xfId="0" applyFont="1" applyProtection="1">
      <protection locked="0"/>
    </xf>
    <xf numFmtId="0" fontId="0" fillId="0" borderId="1" xfId="0"/>
    <xf numFmtId="0" fontId="12" fillId="0" borderId="1" xfId="0" applyFont="1" applyAlignment="1" applyProtection="1">
      <alignment horizontal="right" vertical="center"/>
      <protection locked="0"/>
    </xf>
    <xf numFmtId="0" fontId="6" fillId="0" borderId="1" xfId="0" applyFont="1"/>
    <xf numFmtId="0" fontId="6" fillId="0" borderId="1" xfId="0" applyFont="1" applyProtection="1">
      <protection locked="0"/>
    </xf>
    <xf numFmtId="0" fontId="12" fillId="0" borderId="1" xfId="0" applyFont="1" applyAlignment="1" applyProtection="1">
      <alignment horizontal="right"/>
      <protection locked="0"/>
    </xf>
    <xf numFmtId="0" fontId="12" fillId="0" borderId="16" xfId="0" applyFont="1" applyBorder="1" applyAlignment="1" applyProtection="1">
      <alignment horizontal="center" vertical="center" wrapText="1"/>
      <protection locked="0"/>
    </xf>
    <xf numFmtId="0" fontId="12" fillId="0" borderId="3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left" vertical="center" wrapText="1"/>
    </xf>
    <xf numFmtId="176" fontId="7" fillId="0" borderId="2" xfId="1" applyFont="1">
      <alignment horizontal="right"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/>
    </xf>
    <xf numFmtId="4" fontId="14" fillId="0" borderId="7" xfId="0" applyNumberFormat="1" applyFont="1" applyBorder="1" applyAlignment="1">
      <alignment horizontal="right" vertical="center"/>
    </xf>
    <xf numFmtId="4" fontId="15" fillId="0" borderId="7" xfId="0" applyNumberFormat="1" applyFont="1" applyBorder="1" applyAlignment="1" applyProtection="1">
      <alignment horizontal="right" vertical="center"/>
      <protection locked="0"/>
    </xf>
    <xf numFmtId="4" fontId="14" fillId="0" borderId="7" xfId="0" applyNumberFormat="1" applyFont="1" applyBorder="1" applyAlignment="1" applyProtection="1">
      <alignment horizontal="right" vertical="center"/>
      <protection locked="0"/>
    </xf>
    <xf numFmtId="0" fontId="12" fillId="0" borderId="1" xfId="0" applyFont="1" applyAlignment="1">
      <alignment horizontal="right" vertical="center"/>
    </xf>
    <xf numFmtId="0" fontId="6" fillId="0" borderId="1" xfId="0" applyFont="1" applyAlignment="1">
      <alignment horizontal="left" vertical="center" wrapText="1"/>
    </xf>
    <xf numFmtId="0" fontId="6" fillId="0" borderId="1" xfId="0" applyFont="1" applyAlignment="1">
      <alignment wrapText="1"/>
    </xf>
    <xf numFmtId="0" fontId="12" fillId="0" borderId="1" xfId="0" applyFont="1" applyAlignment="1">
      <alignment horizontal="right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2"/>
    </xf>
    <xf numFmtId="0" fontId="6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4" fontId="9" fillId="0" borderId="7" xfId="0" applyNumberFormat="1" applyFont="1" applyBorder="1" applyAlignment="1" applyProtection="1">
      <alignment horizontal="right" vertical="center"/>
      <protection locked="0"/>
    </xf>
    <xf numFmtId="49" fontId="10" fillId="0" borderId="2" xfId="2" applyFont="1">
      <alignment horizontal="left" vertical="center" wrapText="1"/>
    </xf>
    <xf numFmtId="0" fontId="11" fillId="0" borderId="8" xfId="0" applyFont="1" applyBorder="1" applyAlignment="1">
      <alignment vertical="center"/>
    </xf>
    <xf numFmtId="0" fontId="17" fillId="0" borderId="8" xfId="0" applyFont="1" applyBorder="1" applyAlignment="1">
      <alignment vertical="center"/>
    </xf>
    <xf numFmtId="4" fontId="9" fillId="0" borderId="7" xfId="0" applyNumberFormat="1" applyFont="1" applyBorder="1" applyAlignment="1">
      <alignment horizontal="right" vertical="center"/>
    </xf>
    <xf numFmtId="0" fontId="8" fillId="0" borderId="7" xfId="0" applyFont="1" applyBorder="1" applyAlignment="1" applyProtection="1">
      <alignment horizontal="center" vertical="center"/>
      <protection locked="0"/>
    </xf>
    <xf numFmtId="0" fontId="17" fillId="0" borderId="8" xfId="0" applyFont="1" applyBorder="1" applyAlignment="1">
      <alignment horizontal="left" vertical="center"/>
    </xf>
    <xf numFmtId="0" fontId="12" fillId="0" borderId="1" xfId="0" applyFont="1" applyAlignment="1">
      <alignment vertical="top"/>
    </xf>
    <xf numFmtId="49" fontId="6" fillId="0" borderId="6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12" fillId="0" borderId="1" xfId="0" applyFont="1" applyAlignment="1">
      <alignment horizontal="center" wrapText="1"/>
    </xf>
    <xf numFmtId="0" fontId="12" fillId="0" borderId="1" xfId="0" applyFont="1" applyAlignment="1">
      <alignment wrapText="1"/>
    </xf>
    <xf numFmtId="0" fontId="12" fillId="0" borderId="1" xfId="0" applyFont="1" applyAlignment="1">
      <alignment horizontal="right" wrapText="1"/>
    </xf>
    <xf numFmtId="0" fontId="20" fillId="0" borderId="7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right" vertical="center"/>
    </xf>
    <xf numFmtId="49" fontId="12" fillId="0" borderId="1" xfId="0" applyNumberFormat="1" applyFont="1"/>
    <xf numFmtId="0" fontId="6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/>
    </xf>
    <xf numFmtId="49" fontId="23" fillId="0" borderId="2" xfId="0" applyNumberFormat="1" applyFont="1" applyBorder="1" applyAlignment="1">
      <alignment horizontal="left" vertical="center" wrapText="1"/>
    </xf>
    <xf numFmtId="49" fontId="7" fillId="0" borderId="2" xfId="2" applyFont="1" applyAlignment="1">
      <alignment horizontal="left" vertical="center" wrapText="1" indent="1"/>
    </xf>
    <xf numFmtId="0" fontId="12" fillId="0" borderId="2" xfId="0" applyFont="1" applyBorder="1" applyAlignment="1">
      <alignment horizontal="center" vertical="center"/>
    </xf>
    <xf numFmtId="4" fontId="2" fillId="0" borderId="7" xfId="0" applyNumberFormat="1" applyFont="1" applyBorder="1" applyAlignment="1" applyProtection="1">
      <alignment horizontal="right" vertical="center" wrapText="1"/>
      <protection locked="0"/>
    </xf>
    <xf numFmtId="0" fontId="2" fillId="0" borderId="1" xfId="0" applyFont="1" applyAlignment="1" applyProtection="1">
      <alignment horizontal="right" vertical="center"/>
      <protection locked="0"/>
    </xf>
    <xf numFmtId="0" fontId="6" fillId="0" borderId="7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left"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7" xfId="0" applyFont="1" applyBorder="1" applyAlignment="1" applyProtection="1">
      <alignment horizontal="center" vertical="center"/>
      <protection locked="0"/>
    </xf>
    <xf numFmtId="0" fontId="25" fillId="0" borderId="7" xfId="0" applyFont="1" applyBorder="1" applyAlignment="1" applyProtection="1">
      <alignment horizontal="left" vertical="center" wrapText="1"/>
      <protection locked="0"/>
    </xf>
    <xf numFmtId="0" fontId="25" fillId="0" borderId="7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left" vertical="center" wrapText="1"/>
    </xf>
    <xf numFmtId="0" fontId="2" fillId="0" borderId="1" xfId="0" applyFont="1" applyAlignment="1" applyProtection="1">
      <alignment horizontal="right"/>
      <protection locked="0"/>
    </xf>
    <xf numFmtId="0" fontId="6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 wrapText="1" indent="1"/>
    </xf>
    <xf numFmtId="0" fontId="2" fillId="0" borderId="16" xfId="0" applyFont="1" applyBorder="1" applyAlignment="1">
      <alignment horizontal="center" vertical="center" wrapText="1"/>
    </xf>
    <xf numFmtId="180" fontId="7" fillId="0" borderId="2" xfId="7" applyFont="1" applyAlignment="1">
      <alignment horizontal="center" vertical="center"/>
    </xf>
    <xf numFmtId="0" fontId="2" fillId="0" borderId="1" xfId="0" applyFont="1" applyAlignment="1" applyProtection="1">
      <alignment vertical="top" wrapText="1"/>
      <protection locked="0"/>
    </xf>
    <xf numFmtId="0" fontId="2" fillId="0" borderId="1" xfId="0" applyFont="1" applyAlignment="1" applyProtection="1">
      <alignment horizontal="right" vertical="center" wrapText="1"/>
      <protection locked="0"/>
    </xf>
    <xf numFmtId="0" fontId="2" fillId="0" borderId="1" xfId="0" applyFont="1" applyAlignment="1">
      <alignment horizontal="right" vertical="center" wrapText="1"/>
    </xf>
    <xf numFmtId="0" fontId="2" fillId="0" borderId="1" xfId="0" applyFont="1" applyAlignment="1" applyProtection="1">
      <alignment horizontal="right" wrapText="1"/>
      <protection locked="0"/>
    </xf>
    <xf numFmtId="0" fontId="2" fillId="0" borderId="1" xfId="0" applyFont="1" applyAlignment="1">
      <alignment horizontal="right" wrapText="1"/>
    </xf>
    <xf numFmtId="4" fontId="14" fillId="0" borderId="16" xfId="0" applyNumberFormat="1" applyFont="1" applyBorder="1" applyAlignment="1" applyProtection="1">
      <alignment horizontal="right" vertical="center"/>
      <protection locked="0"/>
    </xf>
    <xf numFmtId="4" fontId="2" fillId="0" borderId="16" xfId="0" applyNumberFormat="1" applyFont="1" applyBorder="1" applyAlignment="1" applyProtection="1">
      <alignment horizontal="right" vertical="center"/>
      <protection locked="0"/>
    </xf>
    <xf numFmtId="0" fontId="6" fillId="0" borderId="1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right" vertical="center"/>
    </xf>
    <xf numFmtId="49" fontId="1" fillId="0" borderId="10" xfId="2" applyBorder="1">
      <alignment horizontal="left" vertical="center" wrapText="1"/>
    </xf>
    <xf numFmtId="49" fontId="1" fillId="0" borderId="10" xfId="2" applyBorder="1" applyAlignment="1">
      <alignment horizontal="right" vertical="center" wrapText="1"/>
    </xf>
    <xf numFmtId="49" fontId="28" fillId="0" borderId="10" xfId="2" applyFont="1" applyBorder="1">
      <alignment horizontal="left" vertical="center" wrapText="1"/>
    </xf>
    <xf numFmtId="49" fontId="29" fillId="0" borderId="2" xfId="2" applyFont="1" applyAlignment="1">
      <alignment horizontal="center" vertical="center" wrapText="1"/>
    </xf>
    <xf numFmtId="49" fontId="30" fillId="0" borderId="2" xfId="2" applyFont="1" applyAlignment="1">
      <alignment horizontal="center" vertical="center" wrapText="1"/>
    </xf>
    <xf numFmtId="49" fontId="29" fillId="0" borderId="2" xfId="2" applyFont="1">
      <alignment horizontal="left" vertical="center" wrapText="1"/>
    </xf>
    <xf numFmtId="180" fontId="1" fillId="0" borderId="2" xfId="7">
      <alignment horizontal="right" vertical="center"/>
    </xf>
    <xf numFmtId="176" fontId="1" fillId="0" borderId="2" xfId="1">
      <alignment horizontal="right" vertical="center"/>
    </xf>
    <xf numFmtId="0" fontId="2" fillId="0" borderId="7" xfId="0" applyFont="1" applyBorder="1" applyAlignment="1" applyProtection="1">
      <alignment horizontal="left" vertical="center" wrapText="1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0" fillId="0" borderId="1" xfId="0"/>
    <xf numFmtId="0" fontId="32" fillId="0" borderId="1" xfId="0" applyFont="1" applyAlignment="1"/>
    <xf numFmtId="0" fontId="32" fillId="0" borderId="1" xfId="0" applyFont="1"/>
    <xf numFmtId="0" fontId="33" fillId="0" borderId="1" xfId="0" applyFont="1" applyAlignment="1"/>
    <xf numFmtId="0" fontId="33" fillId="0" borderId="1" xfId="0" applyFont="1"/>
    <xf numFmtId="0" fontId="3" fillId="0" borderId="1" xfId="0" applyFont="1" applyAlignment="1">
      <alignment horizontal="center" vertical="center"/>
    </xf>
    <xf numFmtId="0" fontId="4" fillId="0" borderId="1" xfId="0" applyFont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" xfId="0" quotePrefix="1" applyFont="1" applyAlignment="1">
      <alignment horizontal="left" vertical="center"/>
    </xf>
    <xf numFmtId="0" fontId="5" fillId="0" borderId="1" xfId="0" applyFont="1" applyAlignment="1">
      <alignment horizontal="center" vertical="center"/>
    </xf>
    <xf numFmtId="0" fontId="12" fillId="0" borderId="1" xfId="0" applyFont="1" applyAlignment="1" applyProtection="1">
      <alignment horizontal="right" vertical="center"/>
      <protection locked="0"/>
    </xf>
    <xf numFmtId="0" fontId="0" fillId="0" borderId="1" xfId="0"/>
    <xf numFmtId="0" fontId="12" fillId="0" borderId="1" xfId="0" applyFont="1" applyAlignment="1" applyProtection="1">
      <alignment horizontal="right"/>
      <protection locked="0"/>
    </xf>
    <xf numFmtId="0" fontId="3" fillId="0" borderId="1" xfId="0" applyFont="1" applyAlignment="1" applyProtection="1">
      <alignment horizontal="center" vertical="center"/>
      <protection locked="0"/>
    </xf>
    <xf numFmtId="0" fontId="4" fillId="0" borderId="1" xfId="0" applyFont="1" applyAlignment="1">
      <alignment horizontal="center" vertical="center"/>
    </xf>
    <xf numFmtId="0" fontId="4" fillId="0" borderId="1" xfId="0" applyFont="1" applyAlignment="1" applyProtection="1">
      <alignment horizontal="center" vertical="center"/>
      <protection locked="0"/>
    </xf>
    <xf numFmtId="0" fontId="12" fillId="0" borderId="4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 applyProtection="1">
      <alignment horizontal="center" vertical="center" wrapText="1"/>
      <protection locked="0"/>
    </xf>
    <xf numFmtId="0" fontId="2" fillId="0" borderId="1" xfId="0" applyFont="1" applyAlignment="1">
      <alignment horizontal="left" vertical="center"/>
    </xf>
    <xf numFmtId="0" fontId="6" fillId="0" borderId="1" xfId="0" applyFont="1"/>
    <xf numFmtId="0" fontId="12" fillId="0" borderId="12" xfId="0" applyFont="1" applyBorder="1" applyAlignment="1" applyProtection="1">
      <alignment horizontal="center" vertical="center" wrapText="1"/>
      <protection locked="0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11" xfId="0" applyFont="1" applyBorder="1" applyAlignment="1" applyProtection="1">
      <alignment horizontal="center" vertical="center" wrapText="1"/>
      <protection locked="0"/>
    </xf>
    <xf numFmtId="0" fontId="12" fillId="0" borderId="14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 applyProtection="1">
      <alignment horizontal="center" vertical="center"/>
      <protection locked="0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1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2" fillId="0" borderId="1" xfId="0" applyFont="1" applyAlignment="1" applyProtection="1">
      <alignment horizontal="left" vertical="center" wrapText="1"/>
      <protection locked="0"/>
    </xf>
    <xf numFmtId="0" fontId="6" fillId="0" borderId="1" xfId="0" applyFont="1" applyAlignment="1">
      <alignment horizontal="left" vertical="center" wrapText="1"/>
    </xf>
    <xf numFmtId="0" fontId="6" fillId="0" borderId="1" xfId="0" applyFont="1" applyAlignment="1">
      <alignment wrapText="1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6" fillId="0" borderId="1" xfId="0" applyFont="1" applyAlignment="1">
      <alignment horizontal="center" vertical="center"/>
    </xf>
    <xf numFmtId="0" fontId="2" fillId="0" borderId="1" xfId="0" applyFont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 wrapText="1"/>
    </xf>
    <xf numFmtId="0" fontId="18" fillId="0" borderId="1" xfId="0" applyFont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9" fillId="0" borderId="1" xfId="0" applyFont="1" applyAlignment="1">
      <alignment horizontal="center" vertical="center" wrapText="1"/>
    </xf>
    <xf numFmtId="0" fontId="2" fillId="0" borderId="1" xfId="0" quotePrefix="1" applyFont="1" applyAlignment="1" applyProtection="1">
      <alignment horizontal="left" vertical="center"/>
      <protection locked="0"/>
    </xf>
    <xf numFmtId="0" fontId="12" fillId="0" borderId="1" xfId="0" applyFont="1" applyAlignment="1">
      <alignment horizontal="center" wrapText="1"/>
    </xf>
    <xf numFmtId="0" fontId="12" fillId="0" borderId="1" xfId="0" applyFont="1" applyAlignment="1">
      <alignment wrapText="1"/>
    </xf>
    <xf numFmtId="0" fontId="6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1" xfId="0" applyFont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4" fillId="0" borderId="1" xfId="0" quotePrefix="1" applyFont="1" applyAlignment="1">
      <alignment horizontal="left" vertical="center"/>
    </xf>
    <xf numFmtId="0" fontId="24" fillId="0" borderId="1" xfId="0" applyFont="1" applyAlignment="1">
      <alignment horizontal="left" vertical="center"/>
    </xf>
    <xf numFmtId="0" fontId="21" fillId="0" borderId="17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0" fontId="25" fillId="0" borderId="2" xfId="0" applyFont="1" applyBorder="1" applyAlignment="1">
      <alignment horizontal="left" vertical="center" wrapText="1" indent="1"/>
    </xf>
    <xf numFmtId="0" fontId="25" fillId="0" borderId="7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right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3" fillId="0" borderId="1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>
      <alignment horizontal="left" vertical="center"/>
    </xf>
    <xf numFmtId="0" fontId="4" fillId="0" borderId="1" xfId="0" applyFont="1" applyAlignment="1">
      <alignment horizontal="center" vertical="center" wrapText="1"/>
    </xf>
    <xf numFmtId="0" fontId="4" fillId="0" borderId="1" xfId="0" applyFont="1" applyAlignment="1" applyProtection="1">
      <alignment horizontal="center" vertical="center" wrapText="1"/>
      <protection locked="0"/>
    </xf>
    <xf numFmtId="0" fontId="2" fillId="0" borderId="1" xfId="0" quotePrefix="1" applyFont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2" fillId="0" borderId="1" xfId="0" applyFont="1" applyAlignment="1">
      <alignment horizontal="right" wrapText="1"/>
    </xf>
    <xf numFmtId="49" fontId="29" fillId="0" borderId="2" xfId="2" applyFont="1" applyAlignment="1">
      <alignment horizontal="center" vertical="center" wrapText="1"/>
    </xf>
    <xf numFmtId="49" fontId="29" fillId="0" borderId="2" xfId="2" applyFont="1">
      <alignment horizontal="left" vertical="center" wrapText="1"/>
    </xf>
    <xf numFmtId="180" fontId="1" fillId="0" borderId="2" xfId="0" applyNumberFormat="1" applyFont="1" applyBorder="1" applyAlignment="1">
      <alignment horizontal="left" vertical="center"/>
    </xf>
    <xf numFmtId="176" fontId="1" fillId="0" borderId="2" xfId="0" applyNumberFormat="1" applyFont="1" applyBorder="1" applyAlignment="1">
      <alignment horizontal="left" vertical="center"/>
    </xf>
    <xf numFmtId="49" fontId="27" fillId="0" borderId="10" xfId="2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33" fillId="0" borderId="1" xfId="0" applyFont="1" applyAlignment="1">
      <alignment horizontal="center"/>
    </xf>
  </cellXfs>
  <cellStyles count="9">
    <cellStyle name="DateStyle" xfId="4"/>
    <cellStyle name="DateTimeStyle" xfId="5"/>
    <cellStyle name="IntegralNumberStyle" xfId="7"/>
    <cellStyle name="MoneyStyle" xfId="1"/>
    <cellStyle name="NumberStyle" xfId="1"/>
    <cellStyle name="PercentStyle" xfId="6"/>
    <cellStyle name="TextStyle" xfId="2"/>
    <cellStyle name="TimeStyle" xfId="3"/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D21"/>
  <sheetViews>
    <sheetView showZeros="0" workbookViewId="0"/>
  </sheetViews>
  <sheetFormatPr defaultColWidth="8" defaultRowHeight="14.25" customHeight="1"/>
  <cols>
    <col min="1" max="1" width="34.25" customWidth="1"/>
    <col min="2" max="2" width="34.875" customWidth="1"/>
    <col min="3" max="3" width="33.375" customWidth="1"/>
    <col min="4" max="4" width="32.625" customWidth="1"/>
  </cols>
  <sheetData>
    <row r="1" spans="1:4" ht="12" customHeight="1">
      <c r="D1" s="1" t="s">
        <v>0</v>
      </c>
    </row>
    <row r="2" spans="1:4" ht="36" customHeight="1">
      <c r="A2" s="131" t="s">
        <v>1</v>
      </c>
      <c r="B2" s="132"/>
      <c r="C2" s="132"/>
      <c r="D2" s="132"/>
    </row>
    <row r="3" spans="1:4" ht="21" customHeight="1">
      <c r="A3" s="137" t="str">
        <f>"单位名称："&amp;"云南省交通运输综合行政执法局保山支队"</f>
        <v>单位名称：云南省交通运输综合行政执法局保山支队</v>
      </c>
      <c r="B3" s="138"/>
      <c r="C3" s="2"/>
      <c r="D3" s="3" t="s">
        <v>2</v>
      </c>
    </row>
    <row r="4" spans="1:4" ht="19.5" customHeight="1">
      <c r="A4" s="133" t="s">
        <v>3</v>
      </c>
      <c r="B4" s="134"/>
      <c r="C4" s="133" t="s">
        <v>4</v>
      </c>
      <c r="D4" s="134"/>
    </row>
    <row r="5" spans="1:4" ht="19.5" customHeight="1">
      <c r="A5" s="135" t="s">
        <v>5</v>
      </c>
      <c r="B5" s="135" t="s">
        <v>6</v>
      </c>
      <c r="C5" s="135" t="s">
        <v>7</v>
      </c>
      <c r="D5" s="135" t="s">
        <v>6</v>
      </c>
    </row>
    <row r="6" spans="1:4" ht="19.5" customHeight="1">
      <c r="A6" s="136"/>
      <c r="B6" s="136"/>
      <c r="C6" s="136"/>
      <c r="D6" s="136"/>
    </row>
    <row r="7" spans="1:4" ht="25.35" customHeight="1">
      <c r="A7" s="7" t="s">
        <v>8</v>
      </c>
      <c r="B7" s="8">
        <v>24811411.920000002</v>
      </c>
      <c r="C7" s="9" t="str">
        <f>"一"&amp;"、"&amp;"社会保障和就业支出"</f>
        <v>一、社会保障和就业支出</v>
      </c>
      <c r="D7" s="10">
        <v>2115969.7000000002</v>
      </c>
    </row>
    <row r="8" spans="1:4" ht="25.35" customHeight="1">
      <c r="A8" s="7" t="s">
        <v>9</v>
      </c>
      <c r="B8" s="8"/>
      <c r="C8" s="9" t="str">
        <f>"二"&amp;"、"&amp;"卫生健康支出"</f>
        <v>二、卫生健康支出</v>
      </c>
      <c r="D8" s="10">
        <v>1611359.25</v>
      </c>
    </row>
    <row r="9" spans="1:4" ht="25.35" customHeight="1">
      <c r="A9" s="7" t="s">
        <v>10</v>
      </c>
      <c r="B9" s="8"/>
      <c r="C9" s="9" t="str">
        <f>"三"&amp;"、"&amp;"交通运输支出"</f>
        <v>三、交通运输支出</v>
      </c>
      <c r="D9" s="10">
        <v>19839416.199999999</v>
      </c>
    </row>
    <row r="10" spans="1:4" ht="25.35" customHeight="1">
      <c r="A10" s="7" t="s">
        <v>11</v>
      </c>
      <c r="B10" s="11"/>
      <c r="C10" s="9" t="str">
        <f>"四"&amp;"、"&amp;"住房保障支出"</f>
        <v>四、住房保障支出</v>
      </c>
      <c r="D10" s="10">
        <v>1284666.77</v>
      </c>
    </row>
    <row r="11" spans="1:4" ht="25.35" customHeight="1">
      <c r="A11" s="7" t="s">
        <v>12</v>
      </c>
      <c r="B11" s="12"/>
      <c r="C11" s="13"/>
      <c r="D11" s="10"/>
    </row>
    <row r="12" spans="1:4" ht="25.35" customHeight="1">
      <c r="A12" s="7" t="s">
        <v>13</v>
      </c>
      <c r="B12" s="11"/>
      <c r="C12" s="13"/>
      <c r="D12" s="10"/>
    </row>
    <row r="13" spans="1:4" ht="25.35" customHeight="1">
      <c r="A13" s="7" t="s">
        <v>14</v>
      </c>
      <c r="B13" s="11"/>
      <c r="C13" s="13"/>
      <c r="D13" s="10"/>
    </row>
    <row r="14" spans="1:4" ht="25.35" customHeight="1">
      <c r="A14" s="7" t="s">
        <v>15</v>
      </c>
      <c r="B14" s="11"/>
      <c r="C14" s="13"/>
      <c r="D14" s="10"/>
    </row>
    <row r="15" spans="1:4" ht="25.35" customHeight="1">
      <c r="A15" s="14" t="s">
        <v>16</v>
      </c>
      <c r="B15" s="11"/>
      <c r="C15" s="13"/>
      <c r="D15" s="10"/>
    </row>
    <row r="16" spans="1:4" ht="25.35" customHeight="1">
      <c r="A16" s="14" t="s">
        <v>17</v>
      </c>
      <c r="B16" s="8"/>
      <c r="C16" s="13"/>
      <c r="D16" s="10"/>
    </row>
    <row r="17" spans="1:4" ht="25.35" customHeight="1">
      <c r="A17" s="15" t="s">
        <v>18</v>
      </c>
      <c r="B17" s="16">
        <v>24811411.920000002</v>
      </c>
      <c r="C17" s="17" t="s">
        <v>19</v>
      </c>
      <c r="D17" s="18">
        <v>24851411.920000002</v>
      </c>
    </row>
    <row r="18" spans="1:4" ht="25.35" customHeight="1">
      <c r="A18" s="19" t="s">
        <v>20</v>
      </c>
      <c r="B18" s="20">
        <v>40000</v>
      </c>
      <c r="C18" s="21" t="s">
        <v>21</v>
      </c>
      <c r="D18" s="22"/>
    </row>
    <row r="19" spans="1:4" ht="25.35" customHeight="1">
      <c r="A19" s="23" t="s">
        <v>22</v>
      </c>
      <c r="B19" s="8">
        <v>40000</v>
      </c>
      <c r="C19" s="24" t="s">
        <v>22</v>
      </c>
      <c r="D19" s="25"/>
    </row>
    <row r="20" spans="1:4" ht="25.35" customHeight="1">
      <c r="A20" s="23" t="s">
        <v>23</v>
      </c>
      <c r="B20" s="8"/>
      <c r="C20" s="24" t="s">
        <v>23</v>
      </c>
      <c r="D20" s="25"/>
    </row>
    <row r="21" spans="1:4" ht="25.35" customHeight="1">
      <c r="A21" s="26" t="s">
        <v>24</v>
      </c>
      <c r="B21" s="27">
        <v>24851411.920000002</v>
      </c>
      <c r="C21" s="17" t="s">
        <v>25</v>
      </c>
      <c r="D21" s="28">
        <v>24851411.920000002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31" type="noConversion"/>
  <pageMargins left="0.70866141732283472" right="0.31496062992125984" top="0.55118110236220474" bottom="0.35433070866141736" header="0.31496062992125984" footer="0.31496062992125984"/>
  <pageSetup paperSize="9" orientation="landscape" r:id="rId1"/>
  <extLst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S9"/>
  <sheetViews>
    <sheetView showZeros="0" workbookViewId="0"/>
  </sheetViews>
  <sheetFormatPr defaultColWidth="8" defaultRowHeight="14.25" customHeight="1"/>
  <cols>
    <col min="1" max="1" width="8.375" customWidth="1"/>
    <col min="2" max="2" width="10.75" customWidth="1"/>
    <col min="3" max="3" width="12.375" customWidth="1"/>
    <col min="4" max="4" width="12.875" customWidth="1"/>
    <col min="5" max="5" width="12.625" customWidth="1"/>
    <col min="6" max="6" width="4.5" customWidth="1"/>
    <col min="7" max="7" width="5.875" customWidth="1"/>
    <col min="8" max="8" width="4.875" customWidth="1"/>
    <col min="9" max="9" width="4.75" customWidth="1"/>
    <col min="10" max="10" width="6.625" customWidth="1"/>
    <col min="11" max="11" width="5.75" customWidth="1"/>
    <col min="12" max="12" width="5" customWidth="1"/>
    <col min="13" max="13" width="5.5" customWidth="1"/>
    <col min="14" max="14" width="3.25" customWidth="1"/>
    <col min="15" max="15" width="8.5" customWidth="1"/>
    <col min="16" max="16" width="10" customWidth="1"/>
    <col min="17" max="17" width="5.375" customWidth="1"/>
    <col min="18" max="18" width="7" customWidth="1"/>
    <col min="19" max="19" width="7.375" customWidth="1"/>
  </cols>
  <sheetData>
    <row r="1" spans="1:19" ht="12" customHeight="1">
      <c r="A1" s="29"/>
      <c r="J1" s="30"/>
      <c r="N1" s="140"/>
      <c r="O1" s="31"/>
      <c r="P1" s="31"/>
      <c r="Q1" s="31"/>
      <c r="R1" s="139" t="s">
        <v>26</v>
      </c>
      <c r="S1" s="140"/>
    </row>
    <row r="2" spans="1:19" ht="36" customHeight="1">
      <c r="A2" s="142" t="s">
        <v>27</v>
      </c>
      <c r="B2" s="143"/>
      <c r="C2" s="143"/>
      <c r="D2" s="143"/>
      <c r="E2" s="143"/>
      <c r="F2" s="143"/>
      <c r="G2" s="143"/>
      <c r="H2" s="143"/>
      <c r="I2" s="143"/>
      <c r="J2" s="144"/>
      <c r="K2" s="143"/>
      <c r="L2" s="143"/>
      <c r="M2" s="143"/>
      <c r="N2" s="143"/>
      <c r="O2" s="143"/>
      <c r="P2" s="143"/>
      <c r="Q2" s="143"/>
      <c r="R2" s="143"/>
      <c r="S2" s="143"/>
    </row>
    <row r="3" spans="1:19" ht="20.25" customHeight="1">
      <c r="A3" s="148" t="str">
        <f>"单位名称："&amp;"云南省交通运输综合行政执法局保山支队"</f>
        <v>单位名称：云南省交通运输综合行政执法局保山支队</v>
      </c>
      <c r="B3" s="149"/>
      <c r="C3" s="149"/>
      <c r="D3" s="149"/>
      <c r="E3" s="33"/>
      <c r="F3" s="33"/>
      <c r="G3" s="33"/>
      <c r="H3" s="33"/>
      <c r="I3" s="33"/>
      <c r="J3" s="34"/>
      <c r="K3" s="33"/>
      <c r="L3" s="33"/>
      <c r="M3" s="33"/>
      <c r="N3" s="141"/>
      <c r="O3" s="35"/>
      <c r="P3" s="35"/>
      <c r="Q3" s="35"/>
      <c r="R3" s="141" t="s">
        <v>2</v>
      </c>
      <c r="S3" s="141" t="s">
        <v>2</v>
      </c>
    </row>
    <row r="4" spans="1:19" ht="18.75" customHeight="1">
      <c r="A4" s="159" t="s">
        <v>28</v>
      </c>
      <c r="B4" s="153" t="s">
        <v>29</v>
      </c>
      <c r="C4" s="153" t="s">
        <v>30</v>
      </c>
      <c r="D4" s="150" t="s">
        <v>31</v>
      </c>
      <c r="E4" s="151"/>
      <c r="F4" s="151"/>
      <c r="G4" s="151"/>
      <c r="H4" s="151"/>
      <c r="I4" s="151"/>
      <c r="J4" s="152"/>
      <c r="K4" s="151"/>
      <c r="L4" s="151"/>
      <c r="M4" s="151"/>
      <c r="N4" s="145"/>
      <c r="O4" s="145" t="s">
        <v>20</v>
      </c>
      <c r="P4" s="145"/>
      <c r="Q4" s="145"/>
      <c r="R4" s="145"/>
      <c r="S4" s="145"/>
    </row>
    <row r="5" spans="1:19" ht="18" customHeight="1">
      <c r="A5" s="160"/>
      <c r="B5" s="154"/>
      <c r="C5" s="154"/>
      <c r="D5" s="154" t="s">
        <v>32</v>
      </c>
      <c r="E5" s="154" t="s">
        <v>33</v>
      </c>
      <c r="F5" s="154" t="s">
        <v>34</v>
      </c>
      <c r="G5" s="154" t="s">
        <v>35</v>
      </c>
      <c r="H5" s="154" t="s">
        <v>36</v>
      </c>
      <c r="I5" s="156" t="s">
        <v>37</v>
      </c>
      <c r="J5" s="157"/>
      <c r="K5" s="156" t="s">
        <v>38</v>
      </c>
      <c r="L5" s="156" t="s">
        <v>39</v>
      </c>
      <c r="M5" s="156" t="s">
        <v>40</v>
      </c>
      <c r="N5" s="158" t="s">
        <v>41</v>
      </c>
      <c r="O5" s="146" t="s">
        <v>32</v>
      </c>
      <c r="P5" s="146" t="s">
        <v>33</v>
      </c>
      <c r="Q5" s="146" t="s">
        <v>34</v>
      </c>
      <c r="R5" s="146" t="s">
        <v>35</v>
      </c>
      <c r="S5" s="146" t="s">
        <v>42</v>
      </c>
    </row>
    <row r="6" spans="1:19" ht="55.5" customHeight="1">
      <c r="A6" s="161"/>
      <c r="B6" s="155"/>
      <c r="C6" s="155"/>
      <c r="D6" s="155"/>
      <c r="E6" s="155"/>
      <c r="F6" s="155"/>
      <c r="G6" s="155"/>
      <c r="H6" s="155"/>
      <c r="I6" s="36" t="s">
        <v>32</v>
      </c>
      <c r="J6" s="36" t="s">
        <v>43</v>
      </c>
      <c r="K6" s="36" t="s">
        <v>38</v>
      </c>
      <c r="L6" s="36" t="s">
        <v>39</v>
      </c>
      <c r="M6" s="36" t="s">
        <v>40</v>
      </c>
      <c r="N6" s="36" t="s">
        <v>41</v>
      </c>
      <c r="O6" s="147"/>
      <c r="P6" s="147"/>
      <c r="Q6" s="147"/>
      <c r="R6" s="147"/>
      <c r="S6" s="147"/>
    </row>
    <row r="7" spans="1:19" ht="16.5" customHeight="1">
      <c r="A7" s="37">
        <v>1</v>
      </c>
      <c r="B7" s="38">
        <v>2</v>
      </c>
      <c r="C7" s="38">
        <v>3</v>
      </c>
      <c r="D7" s="38">
        <v>4</v>
      </c>
      <c r="E7" s="37">
        <v>5</v>
      </c>
      <c r="F7" s="38">
        <v>6</v>
      </c>
      <c r="G7" s="38">
        <v>7</v>
      </c>
      <c r="H7" s="37">
        <v>8</v>
      </c>
      <c r="I7" s="38">
        <v>9</v>
      </c>
      <c r="J7" s="39">
        <v>10</v>
      </c>
      <c r="K7" s="39">
        <v>11</v>
      </c>
      <c r="L7" s="40">
        <v>12</v>
      </c>
      <c r="M7" s="39">
        <v>13</v>
      </c>
      <c r="N7" s="39">
        <v>14</v>
      </c>
      <c r="O7" s="39">
        <v>15</v>
      </c>
      <c r="P7" s="39">
        <v>16</v>
      </c>
      <c r="Q7" s="39">
        <v>17</v>
      </c>
      <c r="R7" s="39">
        <v>18</v>
      </c>
      <c r="S7" s="39">
        <v>19</v>
      </c>
    </row>
    <row r="8" spans="1:19" ht="44.25" customHeight="1">
      <c r="A8" s="41" t="s">
        <v>44</v>
      </c>
      <c r="B8" s="41" t="s">
        <v>45</v>
      </c>
      <c r="C8" s="42">
        <v>24851411.920000002</v>
      </c>
      <c r="D8" s="10">
        <v>24811411.920000002</v>
      </c>
      <c r="E8" s="25">
        <v>24811411.920000002</v>
      </c>
      <c r="F8" s="25"/>
      <c r="G8" s="25"/>
      <c r="H8" s="25"/>
      <c r="I8" s="25"/>
      <c r="J8" s="25"/>
      <c r="K8" s="25"/>
      <c r="L8" s="25"/>
      <c r="M8" s="25"/>
      <c r="N8" s="25"/>
      <c r="O8" s="25">
        <v>40000</v>
      </c>
      <c r="P8" s="25">
        <v>40000</v>
      </c>
      <c r="Q8" s="25"/>
      <c r="R8" s="25"/>
      <c r="S8" s="25"/>
    </row>
    <row r="9" spans="1:19" ht="27.75" customHeight="1">
      <c r="A9" s="43" t="s">
        <v>30</v>
      </c>
      <c r="B9" s="44"/>
      <c r="C9" s="45">
        <v>24851411.920000002</v>
      </c>
      <c r="D9" s="45">
        <v>24811411.920000002</v>
      </c>
      <c r="E9" s="46">
        <v>24811411.920000002</v>
      </c>
      <c r="F9" s="47"/>
      <c r="G9" s="47"/>
      <c r="H9" s="47"/>
      <c r="I9" s="47"/>
      <c r="J9" s="47"/>
      <c r="K9" s="47"/>
      <c r="L9" s="47"/>
      <c r="M9" s="47"/>
      <c r="N9" s="47"/>
      <c r="O9" s="47">
        <v>40000</v>
      </c>
      <c r="P9" s="47">
        <v>40000</v>
      </c>
      <c r="Q9" s="47"/>
      <c r="R9" s="47"/>
      <c r="S9" s="47"/>
    </row>
  </sheetData>
  <mergeCells count="22">
    <mergeCell ref="F5:F6"/>
    <mergeCell ref="G5:G6"/>
    <mergeCell ref="H5:H6"/>
    <mergeCell ref="I5:N5"/>
    <mergeCell ref="A4:A6"/>
    <mergeCell ref="B4:B6"/>
    <mergeCell ref="R1:S1"/>
    <mergeCell ref="R3:S3"/>
    <mergeCell ref="A2:S2"/>
    <mergeCell ref="O4:S4"/>
    <mergeCell ref="O5:O6"/>
    <mergeCell ref="P5:P6"/>
    <mergeCell ref="Q5:Q6"/>
    <mergeCell ref="R5:R6"/>
    <mergeCell ref="S5:S6"/>
    <mergeCell ref="N1"/>
    <mergeCell ref="N3"/>
    <mergeCell ref="A3:D3"/>
    <mergeCell ref="D4:N4"/>
    <mergeCell ref="C4:C6"/>
    <mergeCell ref="D5:D6"/>
    <mergeCell ref="E5:E6"/>
  </mergeCells>
  <phoneticPr fontId="31" type="noConversion"/>
  <pageMargins left="0.51181102362204722" right="0" top="0.74803149606299213" bottom="0.74803149606299213" header="0.31496062992125984" footer="0.31496062992125984"/>
  <pageSetup paperSize="9" orientation="landscape" r:id="rId1"/>
  <extLst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O25"/>
  <sheetViews>
    <sheetView showZeros="0" workbookViewId="0">
      <selection activeCell="S8" sqref="S8"/>
    </sheetView>
  </sheetViews>
  <sheetFormatPr defaultColWidth="9.125" defaultRowHeight="14.25" customHeight="1"/>
  <cols>
    <col min="1" max="1" width="14.25" customWidth="1"/>
    <col min="2" max="2" width="26" customWidth="1"/>
    <col min="3" max="6" width="18.875" customWidth="1"/>
    <col min="7" max="15" width="6.75" customWidth="1"/>
  </cols>
  <sheetData>
    <row r="1" spans="1:15" ht="15.75" customHeight="1">
      <c r="D1" s="31"/>
      <c r="H1" s="31"/>
      <c r="O1" s="48" t="s">
        <v>46</v>
      </c>
    </row>
    <row r="2" spans="1:15" ht="28.5" customHeight="1">
      <c r="A2" s="143" t="s">
        <v>47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</row>
    <row r="3" spans="1:15" ht="18.75" customHeight="1">
      <c r="A3" s="162" t="str">
        <f>"单位名称："&amp;"云南省交通运输综合行政执法局保山支队"</f>
        <v>单位名称：云南省交通运输综合行政执法局保山支队</v>
      </c>
      <c r="B3" s="163"/>
      <c r="C3" s="164"/>
      <c r="D3" s="164"/>
      <c r="E3" s="164"/>
      <c r="F3" s="164"/>
      <c r="G3" s="149"/>
      <c r="H3" s="164"/>
      <c r="I3" s="164"/>
      <c r="J3" s="149"/>
      <c r="K3" s="164"/>
      <c r="L3" s="164"/>
      <c r="M3" s="33"/>
      <c r="N3" s="33"/>
      <c r="O3" s="51" t="s">
        <v>2</v>
      </c>
    </row>
    <row r="4" spans="1:15" ht="18.75" customHeight="1">
      <c r="A4" s="169" t="s">
        <v>48</v>
      </c>
      <c r="B4" s="169" t="s">
        <v>49</v>
      </c>
      <c r="C4" s="135" t="s">
        <v>30</v>
      </c>
      <c r="D4" s="171" t="s">
        <v>33</v>
      </c>
      <c r="E4" s="171"/>
      <c r="F4" s="171"/>
      <c r="G4" s="170" t="s">
        <v>34</v>
      </c>
      <c r="H4" s="169" t="s">
        <v>35</v>
      </c>
      <c r="I4" s="169" t="s">
        <v>50</v>
      </c>
      <c r="J4" s="133" t="s">
        <v>51</v>
      </c>
      <c r="K4" s="167" t="s">
        <v>52</v>
      </c>
      <c r="L4" s="167" t="s">
        <v>53</v>
      </c>
      <c r="M4" s="167" t="s">
        <v>54</v>
      </c>
      <c r="N4" s="167" t="s">
        <v>55</v>
      </c>
      <c r="O4" s="168" t="s">
        <v>56</v>
      </c>
    </row>
    <row r="5" spans="1:15" ht="30" customHeight="1">
      <c r="A5" s="136"/>
      <c r="B5" s="136"/>
      <c r="C5" s="136"/>
      <c r="D5" s="53" t="s">
        <v>32</v>
      </c>
      <c r="E5" s="53" t="s">
        <v>57</v>
      </c>
      <c r="F5" s="53" t="s">
        <v>58</v>
      </c>
      <c r="G5" s="136"/>
      <c r="H5" s="136"/>
      <c r="I5" s="136"/>
      <c r="J5" s="54" t="s">
        <v>32</v>
      </c>
      <c r="K5" s="55" t="s">
        <v>52</v>
      </c>
      <c r="L5" s="55" t="s">
        <v>53</v>
      </c>
      <c r="M5" s="55" t="s">
        <v>54</v>
      </c>
      <c r="N5" s="55" t="s">
        <v>55</v>
      </c>
      <c r="O5" s="55" t="s">
        <v>56</v>
      </c>
    </row>
    <row r="6" spans="1:15" ht="16.5" customHeight="1">
      <c r="A6" s="54">
        <v>1</v>
      </c>
      <c r="B6" s="54">
        <v>2</v>
      </c>
      <c r="C6" s="54">
        <v>3</v>
      </c>
      <c r="D6" s="54">
        <v>4</v>
      </c>
      <c r="E6" s="54">
        <v>5</v>
      </c>
      <c r="F6" s="54">
        <v>6</v>
      </c>
      <c r="G6" s="54">
        <v>7</v>
      </c>
      <c r="H6" s="56">
        <v>8</v>
      </c>
      <c r="I6" s="56">
        <v>9</v>
      </c>
      <c r="J6" s="56">
        <v>10</v>
      </c>
      <c r="K6" s="56">
        <v>11</v>
      </c>
      <c r="L6" s="56">
        <v>12</v>
      </c>
      <c r="M6" s="56">
        <v>13</v>
      </c>
      <c r="N6" s="56">
        <v>14</v>
      </c>
      <c r="O6" s="54">
        <v>15</v>
      </c>
    </row>
    <row r="7" spans="1:15" ht="20.25" customHeight="1">
      <c r="A7" s="41" t="s">
        <v>59</v>
      </c>
      <c r="B7" s="41" t="s">
        <v>60</v>
      </c>
      <c r="C7" s="10">
        <v>2115969.7000000002</v>
      </c>
      <c r="D7" s="10">
        <v>2115969.7000000002</v>
      </c>
      <c r="E7" s="10">
        <v>2115969.7000000002</v>
      </c>
      <c r="F7" s="10"/>
      <c r="G7" s="25"/>
      <c r="H7" s="10"/>
      <c r="I7" s="10"/>
      <c r="J7" s="10"/>
      <c r="K7" s="10"/>
      <c r="L7" s="10"/>
      <c r="M7" s="25"/>
      <c r="N7" s="10"/>
      <c r="O7" s="10"/>
    </row>
    <row r="8" spans="1:15" ht="20.25" customHeight="1">
      <c r="A8" s="57" t="s">
        <v>61</v>
      </c>
      <c r="B8" s="57" t="s">
        <v>62</v>
      </c>
      <c r="C8" s="10">
        <v>2013931.1</v>
      </c>
      <c r="D8" s="10">
        <v>2013931.1</v>
      </c>
      <c r="E8" s="10">
        <v>2013931.1</v>
      </c>
      <c r="F8" s="10"/>
      <c r="G8" s="25"/>
      <c r="H8" s="10"/>
      <c r="I8" s="10"/>
      <c r="J8" s="10"/>
      <c r="K8" s="10"/>
      <c r="L8" s="10"/>
      <c r="M8" s="25"/>
      <c r="N8" s="10"/>
      <c r="O8" s="10"/>
    </row>
    <row r="9" spans="1:15" ht="20.25" customHeight="1">
      <c r="A9" s="58" t="s">
        <v>63</v>
      </c>
      <c r="B9" s="58" t="s">
        <v>64</v>
      </c>
      <c r="C9" s="10">
        <v>17280</v>
      </c>
      <c r="D9" s="10">
        <v>17280</v>
      </c>
      <c r="E9" s="10">
        <v>17280</v>
      </c>
      <c r="F9" s="10"/>
      <c r="G9" s="25"/>
      <c r="H9" s="10"/>
      <c r="I9" s="10"/>
      <c r="J9" s="10"/>
      <c r="K9" s="10"/>
      <c r="L9" s="10"/>
      <c r="M9" s="25"/>
      <c r="N9" s="10"/>
      <c r="O9" s="10"/>
    </row>
    <row r="10" spans="1:15" ht="27" customHeight="1">
      <c r="A10" s="58" t="s">
        <v>65</v>
      </c>
      <c r="B10" s="58" t="s">
        <v>66</v>
      </c>
      <c r="C10" s="10">
        <v>1996651.1</v>
      </c>
      <c r="D10" s="10">
        <v>1996651.1</v>
      </c>
      <c r="E10" s="10">
        <v>1996651.1</v>
      </c>
      <c r="F10" s="10"/>
      <c r="G10" s="25"/>
      <c r="H10" s="10"/>
      <c r="I10" s="10"/>
      <c r="J10" s="10"/>
      <c r="K10" s="10"/>
      <c r="L10" s="10"/>
      <c r="M10" s="25"/>
      <c r="N10" s="10"/>
      <c r="O10" s="10"/>
    </row>
    <row r="11" spans="1:15" ht="20.25" customHeight="1">
      <c r="A11" s="57" t="s">
        <v>67</v>
      </c>
      <c r="B11" s="57" t="s">
        <v>68</v>
      </c>
      <c r="C11" s="10">
        <v>102038.6</v>
      </c>
      <c r="D11" s="10">
        <v>102038.6</v>
      </c>
      <c r="E11" s="10">
        <v>102038.6</v>
      </c>
      <c r="F11" s="10"/>
      <c r="G11" s="25"/>
      <c r="H11" s="10"/>
      <c r="I11" s="10"/>
      <c r="J11" s="10"/>
      <c r="K11" s="10"/>
      <c r="L11" s="10"/>
      <c r="M11" s="25"/>
      <c r="N11" s="10"/>
      <c r="O11" s="10"/>
    </row>
    <row r="12" spans="1:15" ht="20.25" customHeight="1">
      <c r="A12" s="58" t="s">
        <v>69</v>
      </c>
      <c r="B12" s="58" t="s">
        <v>68</v>
      </c>
      <c r="C12" s="10">
        <v>102038.6</v>
      </c>
      <c r="D12" s="10">
        <v>102038.6</v>
      </c>
      <c r="E12" s="10">
        <v>102038.6</v>
      </c>
      <c r="F12" s="10"/>
      <c r="G12" s="25"/>
      <c r="H12" s="10"/>
      <c r="I12" s="10"/>
      <c r="J12" s="10"/>
      <c r="K12" s="10"/>
      <c r="L12" s="10"/>
      <c r="M12" s="25"/>
      <c r="N12" s="10"/>
      <c r="O12" s="10"/>
    </row>
    <row r="13" spans="1:15" ht="20.25" customHeight="1">
      <c r="A13" s="41" t="s">
        <v>70</v>
      </c>
      <c r="B13" s="41" t="s">
        <v>71</v>
      </c>
      <c r="C13" s="10">
        <v>1611359.25</v>
      </c>
      <c r="D13" s="10">
        <v>1611359.25</v>
      </c>
      <c r="E13" s="10">
        <v>1611359.25</v>
      </c>
      <c r="F13" s="10"/>
      <c r="G13" s="25"/>
      <c r="H13" s="10"/>
      <c r="I13" s="10"/>
      <c r="J13" s="10"/>
      <c r="K13" s="10"/>
      <c r="L13" s="10"/>
      <c r="M13" s="25"/>
      <c r="N13" s="10"/>
      <c r="O13" s="10"/>
    </row>
    <row r="14" spans="1:15" ht="20.25" customHeight="1">
      <c r="A14" s="57" t="s">
        <v>72</v>
      </c>
      <c r="B14" s="57" t="s">
        <v>73</v>
      </c>
      <c r="C14" s="10">
        <v>1611359.25</v>
      </c>
      <c r="D14" s="10">
        <v>1611359.25</v>
      </c>
      <c r="E14" s="10">
        <v>1611359.25</v>
      </c>
      <c r="F14" s="10"/>
      <c r="G14" s="25"/>
      <c r="H14" s="10"/>
      <c r="I14" s="10"/>
      <c r="J14" s="10"/>
      <c r="K14" s="10"/>
      <c r="L14" s="10"/>
      <c r="M14" s="25"/>
      <c r="N14" s="10"/>
      <c r="O14" s="10"/>
    </row>
    <row r="15" spans="1:15" ht="20.25" customHeight="1">
      <c r="A15" s="58" t="s">
        <v>74</v>
      </c>
      <c r="B15" s="58" t="s">
        <v>75</v>
      </c>
      <c r="C15" s="10">
        <v>960888.34</v>
      </c>
      <c r="D15" s="10">
        <v>960888.34</v>
      </c>
      <c r="E15" s="10">
        <v>960888.34</v>
      </c>
      <c r="F15" s="10"/>
      <c r="G15" s="25"/>
      <c r="H15" s="10"/>
      <c r="I15" s="10"/>
      <c r="J15" s="10"/>
      <c r="K15" s="10"/>
      <c r="L15" s="10"/>
      <c r="M15" s="25"/>
      <c r="N15" s="10"/>
      <c r="O15" s="10"/>
    </row>
    <row r="16" spans="1:15" ht="20.25" customHeight="1">
      <c r="A16" s="58" t="s">
        <v>76</v>
      </c>
      <c r="B16" s="58" t="s">
        <v>77</v>
      </c>
      <c r="C16" s="10">
        <v>619189.31000000006</v>
      </c>
      <c r="D16" s="10">
        <v>619189.31000000006</v>
      </c>
      <c r="E16" s="10">
        <v>619189.31000000006</v>
      </c>
      <c r="F16" s="10"/>
      <c r="G16" s="25"/>
      <c r="H16" s="10"/>
      <c r="I16" s="10"/>
      <c r="J16" s="10"/>
      <c r="K16" s="10"/>
      <c r="L16" s="10"/>
      <c r="M16" s="25"/>
      <c r="N16" s="10"/>
      <c r="O16" s="10"/>
    </row>
    <row r="17" spans="1:15" ht="20.25" customHeight="1">
      <c r="A17" s="58" t="s">
        <v>78</v>
      </c>
      <c r="B17" s="58" t="s">
        <v>79</v>
      </c>
      <c r="C17" s="10">
        <v>31281.599999999999</v>
      </c>
      <c r="D17" s="10">
        <v>31281.599999999999</v>
      </c>
      <c r="E17" s="10">
        <v>31281.599999999999</v>
      </c>
      <c r="F17" s="10"/>
      <c r="G17" s="25"/>
      <c r="H17" s="10"/>
      <c r="I17" s="10"/>
      <c r="J17" s="10"/>
      <c r="K17" s="10"/>
      <c r="L17" s="10"/>
      <c r="M17" s="25"/>
      <c r="N17" s="10"/>
      <c r="O17" s="10"/>
    </row>
    <row r="18" spans="1:15" ht="20.25" customHeight="1">
      <c r="A18" s="41" t="s">
        <v>80</v>
      </c>
      <c r="B18" s="41" t="s">
        <v>81</v>
      </c>
      <c r="C18" s="10">
        <v>19839416.199999999</v>
      </c>
      <c r="D18" s="10">
        <v>19839416.199999999</v>
      </c>
      <c r="E18" s="10">
        <v>16295416.199999999</v>
      </c>
      <c r="F18" s="10">
        <v>3544000</v>
      </c>
      <c r="G18" s="25"/>
      <c r="H18" s="10"/>
      <c r="I18" s="10"/>
      <c r="J18" s="10"/>
      <c r="K18" s="10"/>
      <c r="L18" s="10"/>
      <c r="M18" s="25"/>
      <c r="N18" s="10"/>
      <c r="O18" s="10"/>
    </row>
    <row r="19" spans="1:15" ht="20.25" customHeight="1">
      <c r="A19" s="57" t="s">
        <v>82</v>
      </c>
      <c r="B19" s="57" t="s">
        <v>83</v>
      </c>
      <c r="C19" s="10">
        <v>19839416.199999999</v>
      </c>
      <c r="D19" s="10">
        <v>19839416.199999999</v>
      </c>
      <c r="E19" s="10">
        <v>16295416.199999999</v>
      </c>
      <c r="F19" s="10">
        <v>3544000</v>
      </c>
      <c r="G19" s="25"/>
      <c r="H19" s="10"/>
      <c r="I19" s="10"/>
      <c r="J19" s="10"/>
      <c r="K19" s="10"/>
      <c r="L19" s="10"/>
      <c r="M19" s="25"/>
      <c r="N19" s="10"/>
      <c r="O19" s="10"/>
    </row>
    <row r="20" spans="1:15" ht="20.25" customHeight="1">
      <c r="A20" s="58" t="s">
        <v>84</v>
      </c>
      <c r="B20" s="58" t="s">
        <v>85</v>
      </c>
      <c r="C20" s="10">
        <v>3544000</v>
      </c>
      <c r="D20" s="10">
        <v>3544000</v>
      </c>
      <c r="E20" s="10"/>
      <c r="F20" s="10">
        <v>3544000</v>
      </c>
      <c r="G20" s="25"/>
      <c r="H20" s="10"/>
      <c r="I20" s="10"/>
      <c r="J20" s="10"/>
      <c r="K20" s="10"/>
      <c r="L20" s="10"/>
      <c r="M20" s="25"/>
      <c r="N20" s="10"/>
      <c r="O20" s="10"/>
    </row>
    <row r="21" spans="1:15" ht="20.25" customHeight="1">
      <c r="A21" s="58" t="s">
        <v>86</v>
      </c>
      <c r="B21" s="58" t="s">
        <v>87</v>
      </c>
      <c r="C21" s="10">
        <v>16295416.199999999</v>
      </c>
      <c r="D21" s="10">
        <v>16295416.199999999</v>
      </c>
      <c r="E21" s="10">
        <v>16295416.199999999</v>
      </c>
      <c r="F21" s="10"/>
      <c r="G21" s="25"/>
      <c r="H21" s="10"/>
      <c r="I21" s="10"/>
      <c r="J21" s="10"/>
      <c r="K21" s="10"/>
      <c r="L21" s="10"/>
      <c r="M21" s="25"/>
      <c r="N21" s="10"/>
      <c r="O21" s="10"/>
    </row>
    <row r="22" spans="1:15" ht="20.25" customHeight="1">
      <c r="A22" s="41" t="s">
        <v>88</v>
      </c>
      <c r="B22" s="41" t="s">
        <v>89</v>
      </c>
      <c r="C22" s="10">
        <v>1284666.77</v>
      </c>
      <c r="D22" s="10">
        <v>1284666.77</v>
      </c>
      <c r="E22" s="10">
        <v>1284666.77</v>
      </c>
      <c r="F22" s="10"/>
      <c r="G22" s="25"/>
      <c r="H22" s="10"/>
      <c r="I22" s="10"/>
      <c r="J22" s="10"/>
      <c r="K22" s="10"/>
      <c r="L22" s="10"/>
      <c r="M22" s="25"/>
      <c r="N22" s="10"/>
      <c r="O22" s="10"/>
    </row>
    <row r="23" spans="1:15" ht="20.25" customHeight="1">
      <c r="A23" s="57" t="s">
        <v>90</v>
      </c>
      <c r="B23" s="57" t="s">
        <v>91</v>
      </c>
      <c r="C23" s="10">
        <v>1284666.77</v>
      </c>
      <c r="D23" s="10">
        <v>1284666.77</v>
      </c>
      <c r="E23" s="10">
        <v>1284666.77</v>
      </c>
      <c r="F23" s="10"/>
      <c r="G23" s="25"/>
      <c r="H23" s="10"/>
      <c r="I23" s="10"/>
      <c r="J23" s="10"/>
      <c r="K23" s="10"/>
      <c r="L23" s="10"/>
      <c r="M23" s="25"/>
      <c r="N23" s="10"/>
      <c r="O23" s="10"/>
    </row>
    <row r="24" spans="1:15" ht="20.25" customHeight="1">
      <c r="A24" s="58" t="s">
        <v>92</v>
      </c>
      <c r="B24" s="58" t="s">
        <v>93</v>
      </c>
      <c r="C24" s="10">
        <v>1284666.77</v>
      </c>
      <c r="D24" s="10">
        <v>1284666.77</v>
      </c>
      <c r="E24" s="10">
        <v>1284666.77</v>
      </c>
      <c r="F24" s="10"/>
      <c r="G24" s="25"/>
      <c r="H24" s="10"/>
      <c r="I24" s="10"/>
      <c r="J24" s="10"/>
      <c r="K24" s="10"/>
      <c r="L24" s="10"/>
      <c r="M24" s="25"/>
      <c r="N24" s="10"/>
      <c r="O24" s="10"/>
    </row>
    <row r="25" spans="1:15" ht="17.25" customHeight="1">
      <c r="A25" s="165" t="s">
        <v>94</v>
      </c>
      <c r="B25" s="166" t="s">
        <v>94</v>
      </c>
      <c r="C25" s="45">
        <v>24851411.920000002</v>
      </c>
      <c r="D25" s="45">
        <v>24851411.920000002</v>
      </c>
      <c r="E25" s="45">
        <v>21307411.920000002</v>
      </c>
      <c r="F25" s="45">
        <v>3544000</v>
      </c>
      <c r="G25" s="47"/>
      <c r="H25" s="45"/>
      <c r="I25" s="45"/>
      <c r="J25" s="45"/>
      <c r="K25" s="45"/>
      <c r="L25" s="45"/>
      <c r="M25" s="47"/>
      <c r="N25" s="45"/>
      <c r="O25" s="45"/>
    </row>
  </sheetData>
  <mergeCells count="11">
    <mergeCell ref="A2:O2"/>
    <mergeCell ref="A3:L3"/>
    <mergeCell ref="A25:B25"/>
    <mergeCell ref="J4:O4"/>
    <mergeCell ref="I4:I5"/>
    <mergeCell ref="G4:G5"/>
    <mergeCell ref="A4:A5"/>
    <mergeCell ref="B4:B5"/>
    <mergeCell ref="C4:C5"/>
    <mergeCell ref="D4:F4"/>
    <mergeCell ref="H4:H5"/>
  </mergeCells>
  <phoneticPr fontId="31" type="noConversion"/>
  <pageMargins left="0.31496062992125984" right="0" top="0.74803149606299213" bottom="0.15748031496062992" header="0.31496062992125984" footer="0.31496062992125984"/>
  <pageSetup paperSize="9" orientation="landscape" r:id="rId1"/>
  <extLst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D16"/>
  <sheetViews>
    <sheetView showZeros="0" workbookViewId="0"/>
  </sheetViews>
  <sheetFormatPr defaultColWidth="9.125" defaultRowHeight="14.25" customHeight="1"/>
  <cols>
    <col min="1" max="2" width="30.875" customWidth="1"/>
    <col min="3" max="3" width="37.75" customWidth="1"/>
    <col min="4" max="4" width="41.125" customWidth="1"/>
  </cols>
  <sheetData>
    <row r="1" spans="1:4" ht="14.25" customHeight="1">
      <c r="D1" s="3" t="s">
        <v>95</v>
      </c>
    </row>
    <row r="2" spans="1:4" ht="31.5" customHeight="1">
      <c r="A2" s="131" t="s">
        <v>96</v>
      </c>
      <c r="B2" s="172"/>
      <c r="C2" s="172"/>
      <c r="D2" s="172"/>
    </row>
    <row r="3" spans="1:4" ht="17.25" customHeight="1">
      <c r="A3" s="173" t="str">
        <f>"单位名称："&amp;"云南省交通运输综合行政执法局保山支队"</f>
        <v>单位名称：云南省交通运输综合行政执法局保山支队</v>
      </c>
      <c r="B3" s="138"/>
      <c r="C3" s="2"/>
      <c r="D3" s="1" t="s">
        <v>2</v>
      </c>
    </row>
    <row r="4" spans="1:4" ht="24.6" customHeight="1">
      <c r="A4" s="133" t="s">
        <v>3</v>
      </c>
      <c r="B4" s="134"/>
      <c r="C4" s="133" t="s">
        <v>4</v>
      </c>
      <c r="D4" s="134"/>
    </row>
    <row r="5" spans="1:4" ht="15.6" customHeight="1">
      <c r="A5" s="135" t="s">
        <v>5</v>
      </c>
      <c r="B5" s="174" t="s">
        <v>6</v>
      </c>
      <c r="C5" s="135" t="s">
        <v>97</v>
      </c>
      <c r="D5" s="174" t="s">
        <v>6</v>
      </c>
    </row>
    <row r="6" spans="1:4" ht="14.1" customHeight="1">
      <c r="A6" s="136"/>
      <c r="B6" s="175"/>
      <c r="C6" s="136"/>
      <c r="D6" s="175"/>
    </row>
    <row r="7" spans="1:4" ht="29.1" customHeight="1">
      <c r="A7" s="60" t="s">
        <v>98</v>
      </c>
      <c r="B7" s="61">
        <v>24811411.920000002</v>
      </c>
      <c r="C7" s="62" t="s">
        <v>99</v>
      </c>
      <c r="D7" s="61">
        <v>24851411.920000002</v>
      </c>
    </row>
    <row r="8" spans="1:4" ht="29.1" customHeight="1">
      <c r="A8" s="63" t="s">
        <v>100</v>
      </c>
      <c r="B8" s="25">
        <v>24811411.920000002</v>
      </c>
      <c r="C8" s="9" t="str">
        <f>"（一）"&amp;"社会保障和就业支出"</f>
        <v>（一）社会保障和就业支出</v>
      </c>
      <c r="D8" s="25">
        <v>2115969.7000000002</v>
      </c>
    </row>
    <row r="9" spans="1:4" ht="29.1" customHeight="1">
      <c r="A9" s="63" t="s">
        <v>101</v>
      </c>
      <c r="B9" s="25"/>
      <c r="C9" s="9" t="str">
        <f>"（二）"&amp;"卫生健康支出"</f>
        <v>（二）卫生健康支出</v>
      </c>
      <c r="D9" s="25">
        <v>1611359.25</v>
      </c>
    </row>
    <row r="10" spans="1:4" ht="29.1" customHeight="1">
      <c r="A10" s="63" t="s">
        <v>102</v>
      </c>
      <c r="B10" s="25"/>
      <c r="C10" s="9" t="str">
        <f>"（三）"&amp;"交通运输支出"</f>
        <v>（三）交通运输支出</v>
      </c>
      <c r="D10" s="25">
        <v>19839416.199999999</v>
      </c>
    </row>
    <row r="11" spans="1:4" ht="29.1" customHeight="1">
      <c r="A11" s="64" t="s">
        <v>103</v>
      </c>
      <c r="B11" s="65">
        <v>40000</v>
      </c>
      <c r="C11" s="9" t="str">
        <f>"（四）"&amp;"住房保障支出"</f>
        <v>（四）住房保障支出</v>
      </c>
      <c r="D11" s="25">
        <v>1284666.77</v>
      </c>
    </row>
    <row r="12" spans="1:4" ht="29.1" customHeight="1">
      <c r="A12" s="63" t="s">
        <v>100</v>
      </c>
      <c r="B12" s="10">
        <v>40000</v>
      </c>
      <c r="C12" s="17"/>
      <c r="D12" s="18"/>
    </row>
    <row r="13" spans="1:4" ht="29.1" customHeight="1">
      <c r="A13" s="24" t="s">
        <v>101</v>
      </c>
      <c r="B13" s="10"/>
      <c r="C13" s="17"/>
      <c r="D13" s="18"/>
    </row>
    <row r="14" spans="1:4" ht="29.1" customHeight="1">
      <c r="A14" s="24" t="s">
        <v>102</v>
      </c>
      <c r="B14" s="18"/>
      <c r="C14" s="17"/>
      <c r="D14" s="18"/>
    </row>
    <row r="15" spans="1:4" ht="29.1" customHeight="1">
      <c r="A15" s="66"/>
      <c r="B15" s="18"/>
      <c r="C15" s="67" t="s">
        <v>104</v>
      </c>
      <c r="D15" s="65"/>
    </row>
    <row r="16" spans="1:4" ht="29.1" customHeight="1">
      <c r="A16" s="66" t="s">
        <v>105</v>
      </c>
      <c r="B16" s="18">
        <v>24851411.920000002</v>
      </c>
      <c r="C16" s="17" t="s">
        <v>25</v>
      </c>
      <c r="D16" s="18">
        <v>24851411.920000002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honeticPr fontId="31" type="noConversion"/>
  <pageMargins left="0.31496062992125984" right="0.11811023622047245" top="0.74803149606299213" bottom="0.35433070866141736" header="0.31496062992125984" footer="0.31496062992125984"/>
  <pageSetup paperSize="9" orientation="landscape" r:id="rId1"/>
  <extLst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G25"/>
  <sheetViews>
    <sheetView showZeros="0" workbookViewId="0">
      <selection activeCell="B1" sqref="B1"/>
    </sheetView>
  </sheetViews>
  <sheetFormatPr defaultColWidth="9.125" defaultRowHeight="14.25" customHeight="1"/>
  <cols>
    <col min="1" max="1" width="12.375" customWidth="1"/>
    <col min="2" max="2" width="29.375" customWidth="1"/>
    <col min="3" max="3" width="21.375" customWidth="1"/>
    <col min="4" max="4" width="22.375" customWidth="1"/>
    <col min="5" max="5" width="19.5" customWidth="1"/>
    <col min="6" max="6" width="18.125" customWidth="1"/>
    <col min="7" max="7" width="20" customWidth="1"/>
  </cols>
  <sheetData>
    <row r="1" spans="1:7" ht="12" customHeight="1">
      <c r="D1" s="68"/>
      <c r="F1" s="48"/>
      <c r="G1" s="48" t="s">
        <v>106</v>
      </c>
    </row>
    <row r="2" spans="1:7" ht="39" customHeight="1">
      <c r="A2" s="176" t="s">
        <v>107</v>
      </c>
      <c r="B2" s="176"/>
      <c r="C2" s="176"/>
      <c r="D2" s="176"/>
      <c r="E2" s="176"/>
      <c r="F2" s="176"/>
      <c r="G2" s="176"/>
    </row>
    <row r="3" spans="1:7" ht="18" customHeight="1">
      <c r="A3" s="173" t="str">
        <f>"单位名称："&amp;"云南省交通运输综合行政执法局保山支队"</f>
        <v>单位名称：云南省交通运输综合行政执法局保山支队</v>
      </c>
      <c r="B3" s="140"/>
      <c r="C3" s="140"/>
      <c r="D3" s="140"/>
      <c r="E3" s="140"/>
      <c r="F3" s="51"/>
      <c r="G3" s="51" t="s">
        <v>2</v>
      </c>
    </row>
    <row r="4" spans="1:7" ht="20.25" customHeight="1">
      <c r="A4" s="177" t="s">
        <v>108</v>
      </c>
      <c r="B4" s="178"/>
      <c r="C4" s="181" t="s">
        <v>30</v>
      </c>
      <c r="D4" s="183" t="s">
        <v>57</v>
      </c>
      <c r="E4" s="183"/>
      <c r="F4" s="134"/>
      <c r="G4" s="181" t="s">
        <v>58</v>
      </c>
    </row>
    <row r="5" spans="1:7" ht="20.25" customHeight="1">
      <c r="A5" s="69" t="s">
        <v>48</v>
      </c>
      <c r="B5" s="70" t="s">
        <v>49</v>
      </c>
      <c r="C5" s="182"/>
      <c r="D5" s="71" t="s">
        <v>32</v>
      </c>
      <c r="E5" s="71" t="s">
        <v>109</v>
      </c>
      <c r="F5" s="71" t="s">
        <v>110</v>
      </c>
      <c r="G5" s="182"/>
    </row>
    <row r="6" spans="1:7" ht="13.5" customHeight="1">
      <c r="A6" s="72" t="s">
        <v>111</v>
      </c>
      <c r="B6" s="72" t="s">
        <v>112</v>
      </c>
      <c r="C6" s="72" t="s">
        <v>113</v>
      </c>
      <c r="D6" s="54"/>
      <c r="E6" s="72" t="s">
        <v>114</v>
      </c>
      <c r="F6" s="72" t="s">
        <v>115</v>
      </c>
      <c r="G6" s="72" t="s">
        <v>116</v>
      </c>
    </row>
    <row r="7" spans="1:7" ht="18" customHeight="1">
      <c r="A7" s="73" t="s">
        <v>59</v>
      </c>
      <c r="B7" s="41" t="s">
        <v>60</v>
      </c>
      <c r="C7" s="42">
        <v>2115969.7000000002</v>
      </c>
      <c r="D7" s="42">
        <v>2115969.7000000002</v>
      </c>
      <c r="E7" s="42">
        <v>2098689.7000000002</v>
      </c>
      <c r="F7" s="42">
        <v>17280</v>
      </c>
      <c r="G7" s="42"/>
    </row>
    <row r="8" spans="1:7" ht="18" customHeight="1">
      <c r="A8" s="73" t="s">
        <v>61</v>
      </c>
      <c r="B8" s="57" t="s">
        <v>62</v>
      </c>
      <c r="C8" s="42">
        <v>2013931.1</v>
      </c>
      <c r="D8" s="42">
        <v>2013931.1</v>
      </c>
      <c r="E8" s="42">
        <v>1996651.1</v>
      </c>
      <c r="F8" s="42">
        <v>17280</v>
      </c>
      <c r="G8" s="42"/>
    </row>
    <row r="9" spans="1:7" ht="18" customHeight="1">
      <c r="A9" s="73" t="s">
        <v>63</v>
      </c>
      <c r="B9" s="58" t="s">
        <v>64</v>
      </c>
      <c r="C9" s="42">
        <v>17280</v>
      </c>
      <c r="D9" s="42">
        <v>17280</v>
      </c>
      <c r="E9" s="42"/>
      <c r="F9" s="42">
        <v>17280</v>
      </c>
      <c r="G9" s="42"/>
    </row>
    <row r="10" spans="1:7" ht="36.75" customHeight="1">
      <c r="A10" s="73" t="s">
        <v>65</v>
      </c>
      <c r="B10" s="58" t="s">
        <v>66</v>
      </c>
      <c r="C10" s="42">
        <v>1996651.1</v>
      </c>
      <c r="D10" s="42">
        <v>1996651.1</v>
      </c>
      <c r="E10" s="42">
        <v>1996651.1</v>
      </c>
      <c r="F10" s="42"/>
      <c r="G10" s="42"/>
    </row>
    <row r="11" spans="1:7" ht="18" customHeight="1">
      <c r="A11" s="73" t="s">
        <v>67</v>
      </c>
      <c r="B11" s="57" t="s">
        <v>68</v>
      </c>
      <c r="C11" s="42">
        <v>102038.6</v>
      </c>
      <c r="D11" s="42">
        <v>102038.6</v>
      </c>
      <c r="E11" s="42">
        <v>102038.6</v>
      </c>
      <c r="F11" s="42"/>
      <c r="G11" s="42"/>
    </row>
    <row r="12" spans="1:7" ht="18" customHeight="1">
      <c r="A12" s="73" t="s">
        <v>69</v>
      </c>
      <c r="B12" s="58" t="s">
        <v>68</v>
      </c>
      <c r="C12" s="42">
        <v>102038.6</v>
      </c>
      <c r="D12" s="42">
        <v>102038.6</v>
      </c>
      <c r="E12" s="42">
        <v>102038.6</v>
      </c>
      <c r="F12" s="42"/>
      <c r="G12" s="42"/>
    </row>
    <row r="13" spans="1:7" ht="18" customHeight="1">
      <c r="A13" s="73" t="s">
        <v>70</v>
      </c>
      <c r="B13" s="41" t="s">
        <v>71</v>
      </c>
      <c r="C13" s="42">
        <v>1611359.25</v>
      </c>
      <c r="D13" s="42">
        <v>1611359.25</v>
      </c>
      <c r="E13" s="42">
        <v>1611359.25</v>
      </c>
      <c r="F13" s="42"/>
      <c r="G13" s="42"/>
    </row>
    <row r="14" spans="1:7" ht="18" customHeight="1">
      <c r="A14" s="73" t="s">
        <v>72</v>
      </c>
      <c r="B14" s="57" t="s">
        <v>73</v>
      </c>
      <c r="C14" s="42">
        <v>1611359.25</v>
      </c>
      <c r="D14" s="42">
        <v>1611359.25</v>
      </c>
      <c r="E14" s="42">
        <v>1611359.25</v>
      </c>
      <c r="F14" s="42"/>
      <c r="G14" s="42"/>
    </row>
    <row r="15" spans="1:7" ht="18" customHeight="1">
      <c r="A15" s="73" t="s">
        <v>74</v>
      </c>
      <c r="B15" s="58" t="s">
        <v>75</v>
      </c>
      <c r="C15" s="42">
        <v>960888.34</v>
      </c>
      <c r="D15" s="42">
        <v>960888.34</v>
      </c>
      <c r="E15" s="42">
        <v>960888.34</v>
      </c>
      <c r="F15" s="42"/>
      <c r="G15" s="42"/>
    </row>
    <row r="16" spans="1:7" ht="18" customHeight="1">
      <c r="A16" s="73" t="s">
        <v>76</v>
      </c>
      <c r="B16" s="58" t="s">
        <v>77</v>
      </c>
      <c r="C16" s="42">
        <v>619189.31000000006</v>
      </c>
      <c r="D16" s="42">
        <v>619189.31000000006</v>
      </c>
      <c r="E16" s="42">
        <v>619189.31000000006</v>
      </c>
      <c r="F16" s="42"/>
      <c r="G16" s="42"/>
    </row>
    <row r="17" spans="1:7" ht="18" customHeight="1">
      <c r="A17" s="73" t="s">
        <v>78</v>
      </c>
      <c r="B17" s="58" t="s">
        <v>79</v>
      </c>
      <c r="C17" s="42">
        <v>31281.599999999999</v>
      </c>
      <c r="D17" s="42">
        <v>31281.599999999999</v>
      </c>
      <c r="E17" s="42">
        <v>31281.599999999999</v>
      </c>
      <c r="F17" s="42"/>
      <c r="G17" s="42"/>
    </row>
    <row r="18" spans="1:7" ht="18" customHeight="1">
      <c r="A18" s="73" t="s">
        <v>80</v>
      </c>
      <c r="B18" s="41" t="s">
        <v>81</v>
      </c>
      <c r="C18" s="42">
        <v>19799416.199999999</v>
      </c>
      <c r="D18" s="42">
        <v>16295416.199999999</v>
      </c>
      <c r="E18" s="42">
        <v>14069036.800000001</v>
      </c>
      <c r="F18" s="42">
        <v>2226379.4</v>
      </c>
      <c r="G18" s="42">
        <v>3504000</v>
      </c>
    </row>
    <row r="19" spans="1:7" ht="18" customHeight="1">
      <c r="A19" s="73" t="s">
        <v>82</v>
      </c>
      <c r="B19" s="57" t="s">
        <v>83</v>
      </c>
      <c r="C19" s="42">
        <v>19799416.199999999</v>
      </c>
      <c r="D19" s="42">
        <v>16295416.199999999</v>
      </c>
      <c r="E19" s="42">
        <v>14069036.800000001</v>
      </c>
      <c r="F19" s="42">
        <v>2226379.4</v>
      </c>
      <c r="G19" s="42">
        <v>3504000</v>
      </c>
    </row>
    <row r="20" spans="1:7" ht="18" customHeight="1">
      <c r="A20" s="73" t="s">
        <v>84</v>
      </c>
      <c r="B20" s="58" t="s">
        <v>85</v>
      </c>
      <c r="C20" s="42">
        <v>3504000</v>
      </c>
      <c r="D20" s="42"/>
      <c r="E20" s="42"/>
      <c r="F20" s="42"/>
      <c r="G20" s="42">
        <v>3504000</v>
      </c>
    </row>
    <row r="21" spans="1:7" ht="18" customHeight="1">
      <c r="A21" s="73" t="s">
        <v>86</v>
      </c>
      <c r="B21" s="58" t="s">
        <v>87</v>
      </c>
      <c r="C21" s="42">
        <v>16295416.199999999</v>
      </c>
      <c r="D21" s="42">
        <v>16295416.199999999</v>
      </c>
      <c r="E21" s="42">
        <v>14069036.800000001</v>
      </c>
      <c r="F21" s="42">
        <v>2226379.4</v>
      </c>
      <c r="G21" s="42"/>
    </row>
    <row r="22" spans="1:7" ht="18" customHeight="1">
      <c r="A22" s="73" t="s">
        <v>88</v>
      </c>
      <c r="B22" s="41" t="s">
        <v>89</v>
      </c>
      <c r="C22" s="42">
        <v>1284666.77</v>
      </c>
      <c r="D22" s="42">
        <v>1284666.77</v>
      </c>
      <c r="E22" s="42">
        <v>1284666.77</v>
      </c>
      <c r="F22" s="42"/>
      <c r="G22" s="42"/>
    </row>
    <row r="23" spans="1:7" ht="18" customHeight="1">
      <c r="A23" s="73" t="s">
        <v>90</v>
      </c>
      <c r="B23" s="57" t="s">
        <v>91</v>
      </c>
      <c r="C23" s="42">
        <v>1284666.77</v>
      </c>
      <c r="D23" s="42">
        <v>1284666.77</v>
      </c>
      <c r="E23" s="42">
        <v>1284666.77</v>
      </c>
      <c r="F23" s="42"/>
      <c r="G23" s="42"/>
    </row>
    <row r="24" spans="1:7" ht="18" customHeight="1">
      <c r="A24" s="73" t="s">
        <v>92</v>
      </c>
      <c r="B24" s="58" t="s">
        <v>93</v>
      </c>
      <c r="C24" s="42">
        <v>1284666.77</v>
      </c>
      <c r="D24" s="42">
        <v>1284666.77</v>
      </c>
      <c r="E24" s="42">
        <v>1284666.77</v>
      </c>
      <c r="F24" s="42"/>
      <c r="G24" s="42"/>
    </row>
    <row r="25" spans="1:7" ht="18" customHeight="1">
      <c r="A25" s="179" t="s">
        <v>94</v>
      </c>
      <c r="B25" s="180" t="s">
        <v>94</v>
      </c>
      <c r="C25" s="42">
        <v>24811411.920000002</v>
      </c>
      <c r="D25" s="42">
        <v>21307411.920000002</v>
      </c>
      <c r="E25" s="42">
        <v>19063752.52</v>
      </c>
      <c r="F25" s="42">
        <v>2243659.4</v>
      </c>
      <c r="G25" s="42">
        <v>3504000</v>
      </c>
    </row>
  </sheetData>
  <mergeCells count="7">
    <mergeCell ref="A2:G2"/>
    <mergeCell ref="A4:B4"/>
    <mergeCell ref="A3:E3"/>
    <mergeCell ref="A25:B25"/>
    <mergeCell ref="G4:G5"/>
    <mergeCell ref="D4:F4"/>
    <mergeCell ref="C4:C5"/>
  </mergeCells>
  <phoneticPr fontId="31" type="noConversion"/>
  <pageMargins left="0.11811023622047245" right="0" top="0.74803149606299213" bottom="0.74803149606299213" header="0.31496062992125984" footer="0.31496062992125984"/>
  <pageSetup paperSize="9" orientation="landscape" r:id="rId1"/>
  <extLst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F7"/>
  <sheetViews>
    <sheetView showZeros="0" workbookViewId="0"/>
  </sheetViews>
  <sheetFormatPr defaultColWidth="9.125" defaultRowHeight="14.25" customHeight="1"/>
  <cols>
    <col min="1" max="2" width="22.25" customWidth="1"/>
    <col min="3" max="3" width="18.625" customWidth="1"/>
    <col min="4" max="4" width="18.375" customWidth="1"/>
    <col min="5" max="5" width="23.125" customWidth="1"/>
    <col min="6" max="6" width="28.375" customWidth="1"/>
  </cols>
  <sheetData>
    <row r="1" spans="1:6" ht="12" customHeight="1">
      <c r="A1" s="74"/>
      <c r="B1" s="74"/>
      <c r="C1" s="75"/>
      <c r="F1" s="76" t="s">
        <v>117</v>
      </c>
    </row>
    <row r="2" spans="1:6" ht="25.5" customHeight="1">
      <c r="A2" s="184" t="s">
        <v>118</v>
      </c>
      <c r="B2" s="184"/>
      <c r="C2" s="184"/>
      <c r="D2" s="184"/>
      <c r="E2" s="184"/>
      <c r="F2" s="184"/>
    </row>
    <row r="3" spans="1:6" ht="15.75" customHeight="1">
      <c r="A3" s="185" t="str">
        <f>"单位名称："&amp;"云南省交通运输综合行政执法局保山支队"</f>
        <v>单位名称：云南省交通运输综合行政执法局保山支队</v>
      </c>
      <c r="B3" s="186"/>
      <c r="C3" s="187"/>
      <c r="D3" s="140"/>
      <c r="F3" s="76" t="s">
        <v>119</v>
      </c>
    </row>
    <row r="4" spans="1:6" ht="19.5" customHeight="1">
      <c r="A4" s="169" t="s">
        <v>120</v>
      </c>
      <c r="B4" s="135" t="s">
        <v>121</v>
      </c>
      <c r="C4" s="133" t="s">
        <v>122</v>
      </c>
      <c r="D4" s="183"/>
      <c r="E4" s="134"/>
      <c r="F4" s="135" t="s">
        <v>123</v>
      </c>
    </row>
    <row r="5" spans="1:6" ht="19.5" customHeight="1">
      <c r="A5" s="175"/>
      <c r="B5" s="136"/>
      <c r="C5" s="54" t="s">
        <v>32</v>
      </c>
      <c r="D5" s="54" t="s">
        <v>124</v>
      </c>
      <c r="E5" s="54" t="s">
        <v>125</v>
      </c>
      <c r="F5" s="136"/>
    </row>
    <row r="6" spans="1:6" ht="18.75" customHeight="1">
      <c r="A6" s="77">
        <v>1</v>
      </c>
      <c r="B6" s="77">
        <v>2</v>
      </c>
      <c r="C6" s="78">
        <v>3</v>
      </c>
      <c r="D6" s="77">
        <v>4</v>
      </c>
      <c r="E6" s="77">
        <v>5</v>
      </c>
      <c r="F6" s="77">
        <v>6</v>
      </c>
    </row>
    <row r="7" spans="1:6" ht="18.75" customHeight="1">
      <c r="A7" s="10">
        <v>751358.71</v>
      </c>
      <c r="B7" s="10"/>
      <c r="C7" s="79">
        <v>751358.71</v>
      </c>
      <c r="D7" s="10"/>
      <c r="E7" s="10">
        <v>751358.71</v>
      </c>
      <c r="F7" s="10"/>
    </row>
  </sheetData>
  <mergeCells count="6">
    <mergeCell ref="A4:A5"/>
    <mergeCell ref="B4:B5"/>
    <mergeCell ref="C4:E4"/>
    <mergeCell ref="A2:F2"/>
    <mergeCell ref="F4:F5"/>
    <mergeCell ref="A3:D3"/>
  </mergeCells>
  <phoneticPr fontId="31" type="noConversion"/>
  <pageMargins left="0.51181102362204722" right="0" top="0.74803149606299213" bottom="0.55118110236220474" header="0.31496062992125984" footer="0.31496062992125984"/>
  <pageSetup paperSize="9" orientation="landscape" r:id="rId1"/>
  <extLst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W33"/>
  <sheetViews>
    <sheetView showZeros="0" topLeftCell="A88" workbookViewId="0">
      <selection activeCell="W8" sqref="W8"/>
    </sheetView>
  </sheetViews>
  <sheetFormatPr defaultColWidth="9.125" defaultRowHeight="14.25" customHeight="1"/>
  <cols>
    <col min="1" max="1" width="19.75" customWidth="1"/>
    <col min="2" max="2" width="10.5" customWidth="1"/>
    <col min="3" max="3" width="15.75" customWidth="1"/>
    <col min="4" max="4" width="8.75" customWidth="1"/>
    <col min="5" max="5" width="12.75" customWidth="1"/>
    <col min="6" max="6" width="8" customWidth="1"/>
    <col min="7" max="7" width="12.375" customWidth="1"/>
    <col min="8" max="9" width="12.875" customWidth="1"/>
    <col min="10" max="10" width="12.375" customWidth="1"/>
    <col min="11" max="11" width="7.75" customWidth="1"/>
    <col min="12" max="12" width="13.125" customWidth="1"/>
    <col min="13" max="13" width="8.125" customWidth="1"/>
    <col min="14" max="21" width="8.625" customWidth="1"/>
    <col min="22" max="22" width="8.75" customWidth="1"/>
    <col min="23" max="23" width="7.75" customWidth="1"/>
  </cols>
  <sheetData>
    <row r="1" spans="1:23" ht="13.5" customHeight="1">
      <c r="B1" s="31"/>
      <c r="D1" s="80"/>
      <c r="E1" s="80"/>
      <c r="F1" s="80"/>
      <c r="G1" s="80"/>
      <c r="L1" s="31"/>
      <c r="M1" s="31"/>
      <c r="N1" s="31"/>
      <c r="O1" s="31"/>
      <c r="P1" s="31"/>
      <c r="U1" s="68"/>
      <c r="W1" s="48" t="s">
        <v>126</v>
      </c>
    </row>
    <row r="2" spans="1:23" ht="27.75" customHeight="1">
      <c r="A2" s="143" t="s">
        <v>127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</row>
    <row r="3" spans="1:23" ht="13.5" customHeight="1">
      <c r="A3" s="185" t="str">
        <f>"单位名称："&amp;"云南省交通运输综合行政执法局保山支队"</f>
        <v>单位名称：云南省交通运输综合行政执法局保山支队</v>
      </c>
      <c r="B3" s="197"/>
      <c r="C3" s="197"/>
      <c r="D3" s="197"/>
      <c r="E3" s="197"/>
      <c r="F3" s="197"/>
      <c r="G3" s="197"/>
      <c r="H3" s="33"/>
      <c r="I3" s="33"/>
      <c r="J3" s="33"/>
      <c r="K3" s="33"/>
      <c r="L3" s="33"/>
      <c r="M3" s="33"/>
      <c r="N3" s="33"/>
      <c r="O3" s="33"/>
      <c r="P3" s="33"/>
      <c r="Q3" s="33"/>
      <c r="U3" s="68"/>
      <c r="W3" s="51" t="s">
        <v>119</v>
      </c>
    </row>
    <row r="4" spans="1:23" ht="21.75" customHeight="1">
      <c r="A4" s="194" t="s">
        <v>128</v>
      </c>
      <c r="B4" s="194" t="s">
        <v>129</v>
      </c>
      <c r="C4" s="194" t="s">
        <v>130</v>
      </c>
      <c r="D4" s="169" t="s">
        <v>131</v>
      </c>
      <c r="E4" s="169" t="s">
        <v>132</v>
      </c>
      <c r="F4" s="169" t="s">
        <v>133</v>
      </c>
      <c r="G4" s="169" t="s">
        <v>134</v>
      </c>
      <c r="H4" s="171" t="s">
        <v>135</v>
      </c>
      <c r="I4" s="171"/>
      <c r="J4" s="171"/>
      <c r="K4" s="171"/>
      <c r="L4" s="198"/>
      <c r="M4" s="198"/>
      <c r="N4" s="198"/>
      <c r="O4" s="198"/>
      <c r="P4" s="198"/>
      <c r="Q4" s="188"/>
      <c r="R4" s="171"/>
      <c r="S4" s="171"/>
      <c r="T4" s="171"/>
      <c r="U4" s="171"/>
      <c r="V4" s="171"/>
      <c r="W4" s="171"/>
    </row>
    <row r="5" spans="1:23" ht="21.75" customHeight="1">
      <c r="A5" s="195"/>
      <c r="B5" s="195"/>
      <c r="C5" s="195"/>
      <c r="D5" s="190"/>
      <c r="E5" s="190"/>
      <c r="F5" s="190"/>
      <c r="G5" s="190"/>
      <c r="H5" s="171" t="s">
        <v>30</v>
      </c>
      <c r="I5" s="188" t="s">
        <v>33</v>
      </c>
      <c r="J5" s="188"/>
      <c r="K5" s="188"/>
      <c r="L5" s="198"/>
      <c r="M5" s="198"/>
      <c r="N5" s="198" t="s">
        <v>136</v>
      </c>
      <c r="O5" s="198"/>
      <c r="P5" s="198"/>
      <c r="Q5" s="188" t="s">
        <v>36</v>
      </c>
      <c r="R5" s="171" t="s">
        <v>51</v>
      </c>
      <c r="S5" s="188"/>
      <c r="T5" s="188"/>
      <c r="U5" s="188"/>
      <c r="V5" s="188"/>
      <c r="W5" s="188"/>
    </row>
    <row r="6" spans="1:23" ht="15" customHeight="1">
      <c r="A6" s="196"/>
      <c r="B6" s="196"/>
      <c r="C6" s="196"/>
      <c r="D6" s="175"/>
      <c r="E6" s="175"/>
      <c r="F6" s="175"/>
      <c r="G6" s="175"/>
      <c r="H6" s="171"/>
      <c r="I6" s="188" t="s">
        <v>137</v>
      </c>
      <c r="J6" s="188" t="s">
        <v>138</v>
      </c>
      <c r="K6" s="188" t="s">
        <v>139</v>
      </c>
      <c r="L6" s="189" t="s">
        <v>140</v>
      </c>
      <c r="M6" s="189" t="s">
        <v>141</v>
      </c>
      <c r="N6" s="189" t="s">
        <v>33</v>
      </c>
      <c r="O6" s="189" t="s">
        <v>34</v>
      </c>
      <c r="P6" s="189" t="s">
        <v>35</v>
      </c>
      <c r="Q6" s="188"/>
      <c r="R6" s="188" t="s">
        <v>32</v>
      </c>
      <c r="S6" s="188" t="s">
        <v>43</v>
      </c>
      <c r="T6" s="188" t="s">
        <v>142</v>
      </c>
      <c r="U6" s="188" t="s">
        <v>39</v>
      </c>
      <c r="V6" s="188" t="s">
        <v>40</v>
      </c>
      <c r="W6" s="188" t="s">
        <v>41</v>
      </c>
    </row>
    <row r="7" spans="1:23" ht="27.75" customHeight="1">
      <c r="A7" s="196"/>
      <c r="B7" s="196"/>
      <c r="C7" s="196"/>
      <c r="D7" s="175"/>
      <c r="E7" s="175"/>
      <c r="F7" s="175"/>
      <c r="G7" s="175"/>
      <c r="H7" s="171"/>
      <c r="I7" s="188"/>
      <c r="J7" s="188"/>
      <c r="K7" s="188"/>
      <c r="L7" s="189"/>
      <c r="M7" s="189"/>
      <c r="N7" s="189"/>
      <c r="O7" s="189"/>
      <c r="P7" s="189"/>
      <c r="Q7" s="188"/>
      <c r="R7" s="188"/>
      <c r="S7" s="188"/>
      <c r="T7" s="188"/>
      <c r="U7" s="188"/>
      <c r="V7" s="188"/>
      <c r="W7" s="188"/>
    </row>
    <row r="8" spans="1:23" ht="15" customHeight="1">
      <c r="A8" s="82">
        <v>1</v>
      </c>
      <c r="B8" s="82">
        <v>2</v>
      </c>
      <c r="C8" s="82">
        <v>3</v>
      </c>
      <c r="D8" s="82">
        <v>4</v>
      </c>
      <c r="E8" s="82">
        <v>5</v>
      </c>
      <c r="F8" s="82">
        <v>6</v>
      </c>
      <c r="G8" s="82">
        <v>7</v>
      </c>
      <c r="H8" s="82">
        <v>8</v>
      </c>
      <c r="I8" s="82">
        <v>9</v>
      </c>
      <c r="J8" s="82">
        <v>10</v>
      </c>
      <c r="K8" s="82">
        <v>11</v>
      </c>
      <c r="L8" s="82">
        <v>12</v>
      </c>
      <c r="M8" s="82">
        <v>13</v>
      </c>
      <c r="N8" s="82">
        <v>14</v>
      </c>
      <c r="O8" s="82">
        <v>15</v>
      </c>
      <c r="P8" s="82">
        <v>16</v>
      </c>
      <c r="Q8" s="82">
        <v>17</v>
      </c>
      <c r="R8" s="82">
        <v>18</v>
      </c>
      <c r="S8" s="82">
        <v>19</v>
      </c>
      <c r="T8" s="82">
        <v>20</v>
      </c>
      <c r="U8" s="82">
        <v>21</v>
      </c>
      <c r="V8" s="82">
        <v>22</v>
      </c>
      <c r="W8" s="82">
        <v>23</v>
      </c>
    </row>
    <row r="9" spans="1:23" ht="26.25" customHeight="1">
      <c r="A9" s="13" t="s">
        <v>45</v>
      </c>
      <c r="B9" s="83"/>
      <c r="C9" s="13"/>
      <c r="D9" s="13"/>
      <c r="E9" s="13"/>
      <c r="F9" s="13"/>
      <c r="G9" s="13"/>
      <c r="H9" s="42">
        <v>21307411.920000002</v>
      </c>
      <c r="I9" s="42">
        <v>21307411.920000002</v>
      </c>
      <c r="J9" s="42">
        <v>5030581.34</v>
      </c>
      <c r="K9" s="42"/>
      <c r="L9" s="42">
        <v>16276830.58</v>
      </c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</row>
    <row r="10" spans="1:23" ht="31.35" customHeight="1">
      <c r="A10" s="84" t="s">
        <v>45</v>
      </c>
      <c r="B10" s="83" t="s">
        <v>143</v>
      </c>
      <c r="C10" s="13" t="s">
        <v>144</v>
      </c>
      <c r="D10" s="13" t="s">
        <v>86</v>
      </c>
      <c r="E10" s="13" t="s">
        <v>87</v>
      </c>
      <c r="F10" s="13" t="s">
        <v>145</v>
      </c>
      <c r="G10" s="13" t="s">
        <v>146</v>
      </c>
      <c r="H10" s="42">
        <v>5663712</v>
      </c>
      <c r="I10" s="42">
        <v>5663712</v>
      </c>
      <c r="J10" s="42">
        <v>1415928</v>
      </c>
      <c r="K10" s="42"/>
      <c r="L10" s="42">
        <v>4247784</v>
      </c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</row>
    <row r="11" spans="1:23" ht="31.35" customHeight="1">
      <c r="A11" s="84" t="s">
        <v>45</v>
      </c>
      <c r="B11" s="83" t="s">
        <v>143</v>
      </c>
      <c r="C11" s="13" t="s">
        <v>144</v>
      </c>
      <c r="D11" s="13" t="s">
        <v>86</v>
      </c>
      <c r="E11" s="13" t="s">
        <v>87</v>
      </c>
      <c r="F11" s="13" t="s">
        <v>147</v>
      </c>
      <c r="G11" s="13" t="s">
        <v>148</v>
      </c>
      <c r="H11" s="42">
        <v>445176</v>
      </c>
      <c r="I11" s="42">
        <v>445176</v>
      </c>
      <c r="J11" s="42">
        <v>111294</v>
      </c>
      <c r="K11" s="42"/>
      <c r="L11" s="42">
        <v>333882</v>
      </c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</row>
    <row r="12" spans="1:23" ht="31.35" customHeight="1">
      <c r="A12" s="84" t="s">
        <v>45</v>
      </c>
      <c r="B12" s="83" t="s">
        <v>143</v>
      </c>
      <c r="C12" s="13" t="s">
        <v>144</v>
      </c>
      <c r="D12" s="13" t="s">
        <v>86</v>
      </c>
      <c r="E12" s="13" t="s">
        <v>87</v>
      </c>
      <c r="F12" s="13" t="s">
        <v>149</v>
      </c>
      <c r="G12" s="13" t="s">
        <v>150</v>
      </c>
      <c r="H12" s="42">
        <v>471976</v>
      </c>
      <c r="I12" s="42">
        <v>471976</v>
      </c>
      <c r="J12" s="42">
        <v>117994</v>
      </c>
      <c r="K12" s="42"/>
      <c r="L12" s="42">
        <v>353982</v>
      </c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</row>
    <row r="13" spans="1:23" ht="31.35" customHeight="1">
      <c r="A13" s="84" t="s">
        <v>45</v>
      </c>
      <c r="B13" s="83" t="s">
        <v>143</v>
      </c>
      <c r="C13" s="13" t="s">
        <v>144</v>
      </c>
      <c r="D13" s="13" t="s">
        <v>86</v>
      </c>
      <c r="E13" s="13" t="s">
        <v>87</v>
      </c>
      <c r="F13" s="13" t="s">
        <v>151</v>
      </c>
      <c r="G13" s="13" t="s">
        <v>152</v>
      </c>
      <c r="H13" s="42">
        <v>7464960</v>
      </c>
      <c r="I13" s="42">
        <v>7464960</v>
      </c>
      <c r="J13" s="42">
        <v>1866240</v>
      </c>
      <c r="K13" s="42"/>
      <c r="L13" s="42">
        <v>5598720</v>
      </c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</row>
    <row r="14" spans="1:23" ht="31.35" customHeight="1">
      <c r="A14" s="84" t="s">
        <v>45</v>
      </c>
      <c r="B14" s="83" t="s">
        <v>153</v>
      </c>
      <c r="C14" s="13" t="s">
        <v>154</v>
      </c>
      <c r="D14" s="13" t="s">
        <v>65</v>
      </c>
      <c r="E14" s="13" t="s">
        <v>66</v>
      </c>
      <c r="F14" s="13" t="s">
        <v>155</v>
      </c>
      <c r="G14" s="13" t="s">
        <v>156</v>
      </c>
      <c r="H14" s="42">
        <v>1996651.1</v>
      </c>
      <c r="I14" s="42">
        <v>1996651.1</v>
      </c>
      <c r="J14" s="42">
        <v>499162.78</v>
      </c>
      <c r="K14" s="42"/>
      <c r="L14" s="42">
        <v>1497488.32</v>
      </c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</row>
    <row r="15" spans="1:23" ht="31.35" customHeight="1">
      <c r="A15" s="84" t="s">
        <v>45</v>
      </c>
      <c r="B15" s="83" t="s">
        <v>153</v>
      </c>
      <c r="C15" s="13" t="s">
        <v>154</v>
      </c>
      <c r="D15" s="13" t="s">
        <v>69</v>
      </c>
      <c r="E15" s="13" t="s">
        <v>68</v>
      </c>
      <c r="F15" s="13" t="s">
        <v>157</v>
      </c>
      <c r="G15" s="13" t="s">
        <v>158</v>
      </c>
      <c r="H15" s="42">
        <v>102038.6</v>
      </c>
      <c r="I15" s="42">
        <v>102038.6</v>
      </c>
      <c r="J15" s="42">
        <v>25509.66</v>
      </c>
      <c r="K15" s="42"/>
      <c r="L15" s="42">
        <v>76528.94</v>
      </c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</row>
    <row r="16" spans="1:23" ht="31.35" customHeight="1">
      <c r="A16" s="84" t="s">
        <v>45</v>
      </c>
      <c r="B16" s="83" t="s">
        <v>153</v>
      </c>
      <c r="C16" s="13" t="s">
        <v>154</v>
      </c>
      <c r="D16" s="13" t="s">
        <v>74</v>
      </c>
      <c r="E16" s="13" t="s">
        <v>75</v>
      </c>
      <c r="F16" s="13" t="s">
        <v>159</v>
      </c>
      <c r="G16" s="13" t="s">
        <v>160</v>
      </c>
      <c r="H16" s="42">
        <v>960888.34</v>
      </c>
      <c r="I16" s="42">
        <v>960888.34</v>
      </c>
      <c r="J16" s="42">
        <v>240222.09</v>
      </c>
      <c r="K16" s="42"/>
      <c r="L16" s="42">
        <v>720666.25</v>
      </c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</row>
    <row r="17" spans="1:23" ht="31.35" customHeight="1">
      <c r="A17" s="84" t="s">
        <v>45</v>
      </c>
      <c r="B17" s="83" t="s">
        <v>153</v>
      </c>
      <c r="C17" s="13" t="s">
        <v>154</v>
      </c>
      <c r="D17" s="13" t="s">
        <v>76</v>
      </c>
      <c r="E17" s="13" t="s">
        <v>77</v>
      </c>
      <c r="F17" s="13" t="s">
        <v>161</v>
      </c>
      <c r="G17" s="13" t="s">
        <v>162</v>
      </c>
      <c r="H17" s="42">
        <v>619189.31000000006</v>
      </c>
      <c r="I17" s="42">
        <v>619189.31000000006</v>
      </c>
      <c r="J17" s="42">
        <v>154797.32999999999</v>
      </c>
      <c r="K17" s="42"/>
      <c r="L17" s="42">
        <v>464391.98</v>
      </c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</row>
    <row r="18" spans="1:23" ht="31.35" customHeight="1">
      <c r="A18" s="84" t="s">
        <v>45</v>
      </c>
      <c r="B18" s="83" t="s">
        <v>153</v>
      </c>
      <c r="C18" s="13" t="s">
        <v>154</v>
      </c>
      <c r="D18" s="13" t="s">
        <v>78</v>
      </c>
      <c r="E18" s="13" t="s">
        <v>79</v>
      </c>
      <c r="F18" s="13" t="s">
        <v>157</v>
      </c>
      <c r="G18" s="13" t="s">
        <v>158</v>
      </c>
      <c r="H18" s="42">
        <v>31281.599999999999</v>
      </c>
      <c r="I18" s="42">
        <v>31281.599999999999</v>
      </c>
      <c r="J18" s="42">
        <v>31281.599999999999</v>
      </c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</row>
    <row r="19" spans="1:23" ht="31.35" customHeight="1">
      <c r="A19" s="84" t="s">
        <v>45</v>
      </c>
      <c r="B19" s="83" t="s">
        <v>163</v>
      </c>
      <c r="C19" s="13" t="s">
        <v>93</v>
      </c>
      <c r="D19" s="13" t="s">
        <v>92</v>
      </c>
      <c r="E19" s="13" t="s">
        <v>93</v>
      </c>
      <c r="F19" s="13" t="s">
        <v>164</v>
      </c>
      <c r="G19" s="13" t="s">
        <v>93</v>
      </c>
      <c r="H19" s="42">
        <v>1284666.77</v>
      </c>
      <c r="I19" s="42">
        <v>1284666.77</v>
      </c>
      <c r="J19" s="42">
        <v>321166.69</v>
      </c>
      <c r="K19" s="42"/>
      <c r="L19" s="42">
        <v>963500.08</v>
      </c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</row>
    <row r="20" spans="1:23" ht="31.35" customHeight="1">
      <c r="A20" s="84" t="s">
        <v>45</v>
      </c>
      <c r="B20" s="83" t="s">
        <v>165</v>
      </c>
      <c r="C20" s="13" t="s">
        <v>166</v>
      </c>
      <c r="D20" s="13" t="s">
        <v>86</v>
      </c>
      <c r="E20" s="13" t="s">
        <v>87</v>
      </c>
      <c r="F20" s="13" t="s">
        <v>167</v>
      </c>
      <c r="G20" s="13" t="s">
        <v>168</v>
      </c>
      <c r="H20" s="42">
        <v>23212.799999999999</v>
      </c>
      <c r="I20" s="42">
        <v>23212.799999999999</v>
      </c>
      <c r="J20" s="42">
        <v>5803.2</v>
      </c>
      <c r="K20" s="42"/>
      <c r="L20" s="42">
        <v>17409.599999999999</v>
      </c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</row>
    <row r="21" spans="1:23" ht="31.35" customHeight="1">
      <c r="A21" s="84" t="s">
        <v>45</v>
      </c>
      <c r="B21" s="83" t="s">
        <v>169</v>
      </c>
      <c r="C21" s="13" t="s">
        <v>170</v>
      </c>
      <c r="D21" s="13" t="s">
        <v>86</v>
      </c>
      <c r="E21" s="13" t="s">
        <v>87</v>
      </c>
      <c r="F21" s="13" t="s">
        <v>171</v>
      </c>
      <c r="G21" s="13" t="s">
        <v>172</v>
      </c>
      <c r="H21" s="42">
        <v>751358.71</v>
      </c>
      <c r="I21" s="42">
        <v>751358.71</v>
      </c>
      <c r="J21" s="42"/>
      <c r="K21" s="42"/>
      <c r="L21" s="42">
        <v>751358.71</v>
      </c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</row>
    <row r="22" spans="1:23" ht="31.35" customHeight="1">
      <c r="A22" s="84" t="s">
        <v>45</v>
      </c>
      <c r="B22" s="83" t="s">
        <v>173</v>
      </c>
      <c r="C22" s="13" t="s">
        <v>174</v>
      </c>
      <c r="D22" s="13" t="s">
        <v>86</v>
      </c>
      <c r="E22" s="13" t="s">
        <v>87</v>
      </c>
      <c r="F22" s="13" t="s">
        <v>175</v>
      </c>
      <c r="G22" s="13" t="s">
        <v>174</v>
      </c>
      <c r="H22" s="42">
        <v>280916.47999999998</v>
      </c>
      <c r="I22" s="42">
        <v>280916.47999999998</v>
      </c>
      <c r="J22" s="42">
        <v>70229.119999999995</v>
      </c>
      <c r="K22" s="42"/>
      <c r="L22" s="42">
        <v>210687.35999999999</v>
      </c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</row>
    <row r="23" spans="1:23" ht="31.35" customHeight="1">
      <c r="A23" s="84" t="s">
        <v>45</v>
      </c>
      <c r="B23" s="83" t="s">
        <v>176</v>
      </c>
      <c r="C23" s="13" t="s">
        <v>177</v>
      </c>
      <c r="D23" s="13" t="s">
        <v>63</v>
      </c>
      <c r="E23" s="13" t="s">
        <v>64</v>
      </c>
      <c r="F23" s="13" t="s">
        <v>178</v>
      </c>
      <c r="G23" s="13" t="s">
        <v>179</v>
      </c>
      <c r="H23" s="42">
        <v>17280</v>
      </c>
      <c r="I23" s="42">
        <v>17280</v>
      </c>
      <c r="J23" s="42">
        <v>4320</v>
      </c>
      <c r="K23" s="42"/>
      <c r="L23" s="42">
        <v>12960</v>
      </c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</row>
    <row r="24" spans="1:23" ht="31.35" customHeight="1">
      <c r="A24" s="84" t="s">
        <v>45</v>
      </c>
      <c r="B24" s="83" t="s">
        <v>176</v>
      </c>
      <c r="C24" s="13" t="s">
        <v>177</v>
      </c>
      <c r="D24" s="13" t="s">
        <v>86</v>
      </c>
      <c r="E24" s="13" t="s">
        <v>87</v>
      </c>
      <c r="F24" s="13" t="s">
        <v>180</v>
      </c>
      <c r="G24" s="13" t="s">
        <v>181</v>
      </c>
      <c r="H24" s="42">
        <v>527572.73</v>
      </c>
      <c r="I24" s="42">
        <v>527572.73</v>
      </c>
      <c r="J24" s="42"/>
      <c r="K24" s="42"/>
      <c r="L24" s="42">
        <v>527572.73</v>
      </c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</row>
    <row r="25" spans="1:23" ht="31.35" customHeight="1">
      <c r="A25" s="84" t="s">
        <v>45</v>
      </c>
      <c r="B25" s="83" t="s">
        <v>176</v>
      </c>
      <c r="C25" s="13" t="s">
        <v>177</v>
      </c>
      <c r="D25" s="13" t="s">
        <v>86</v>
      </c>
      <c r="E25" s="13" t="s">
        <v>87</v>
      </c>
      <c r="F25" s="13" t="s">
        <v>182</v>
      </c>
      <c r="G25" s="13" t="s">
        <v>183</v>
      </c>
      <c r="H25" s="42">
        <v>1800</v>
      </c>
      <c r="I25" s="42">
        <v>1800</v>
      </c>
      <c r="J25" s="42">
        <v>450</v>
      </c>
      <c r="K25" s="42"/>
      <c r="L25" s="42">
        <v>1350</v>
      </c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</row>
    <row r="26" spans="1:23" ht="31.35" customHeight="1">
      <c r="A26" s="84" t="s">
        <v>45</v>
      </c>
      <c r="B26" s="83" t="s">
        <v>176</v>
      </c>
      <c r="C26" s="13" t="s">
        <v>177</v>
      </c>
      <c r="D26" s="13" t="s">
        <v>86</v>
      </c>
      <c r="E26" s="13" t="s">
        <v>87</v>
      </c>
      <c r="F26" s="13" t="s">
        <v>184</v>
      </c>
      <c r="G26" s="13" t="s">
        <v>185</v>
      </c>
      <c r="H26" s="42">
        <v>20000</v>
      </c>
      <c r="I26" s="42">
        <v>20000</v>
      </c>
      <c r="J26" s="42">
        <v>5000</v>
      </c>
      <c r="K26" s="42"/>
      <c r="L26" s="42">
        <v>15000</v>
      </c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</row>
    <row r="27" spans="1:23" ht="31.35" customHeight="1">
      <c r="A27" s="84" t="s">
        <v>45</v>
      </c>
      <c r="B27" s="83" t="s">
        <v>176</v>
      </c>
      <c r="C27" s="13" t="s">
        <v>177</v>
      </c>
      <c r="D27" s="13" t="s">
        <v>86</v>
      </c>
      <c r="E27" s="13" t="s">
        <v>87</v>
      </c>
      <c r="F27" s="13" t="s">
        <v>186</v>
      </c>
      <c r="G27" s="13" t="s">
        <v>187</v>
      </c>
      <c r="H27" s="42">
        <v>40000</v>
      </c>
      <c r="I27" s="42">
        <v>40000</v>
      </c>
      <c r="J27" s="42">
        <v>10000</v>
      </c>
      <c r="K27" s="42"/>
      <c r="L27" s="42">
        <v>30000</v>
      </c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</row>
    <row r="28" spans="1:23" ht="31.35" customHeight="1">
      <c r="A28" s="84" t="s">
        <v>45</v>
      </c>
      <c r="B28" s="83" t="s">
        <v>176</v>
      </c>
      <c r="C28" s="13" t="s">
        <v>177</v>
      </c>
      <c r="D28" s="13" t="s">
        <v>86</v>
      </c>
      <c r="E28" s="13" t="s">
        <v>87</v>
      </c>
      <c r="F28" s="13" t="s">
        <v>188</v>
      </c>
      <c r="G28" s="13" t="s">
        <v>189</v>
      </c>
      <c r="H28" s="42">
        <v>90000</v>
      </c>
      <c r="I28" s="42">
        <v>90000</v>
      </c>
      <c r="J28" s="42">
        <v>22500</v>
      </c>
      <c r="K28" s="42"/>
      <c r="L28" s="42">
        <v>67500</v>
      </c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</row>
    <row r="29" spans="1:23" ht="31.35" customHeight="1">
      <c r="A29" s="84" t="s">
        <v>45</v>
      </c>
      <c r="B29" s="83" t="s">
        <v>176</v>
      </c>
      <c r="C29" s="13" t="s">
        <v>177</v>
      </c>
      <c r="D29" s="13" t="s">
        <v>86</v>
      </c>
      <c r="E29" s="13" t="s">
        <v>87</v>
      </c>
      <c r="F29" s="13" t="s">
        <v>190</v>
      </c>
      <c r="G29" s="13" t="s">
        <v>191</v>
      </c>
      <c r="H29" s="42">
        <v>180000</v>
      </c>
      <c r="I29" s="42">
        <v>180000</v>
      </c>
      <c r="J29" s="42">
        <v>45000</v>
      </c>
      <c r="K29" s="42"/>
      <c r="L29" s="42">
        <v>135000</v>
      </c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</row>
    <row r="30" spans="1:23" ht="31.35" customHeight="1">
      <c r="A30" s="84" t="s">
        <v>45</v>
      </c>
      <c r="B30" s="83" t="s">
        <v>176</v>
      </c>
      <c r="C30" s="13" t="s">
        <v>177</v>
      </c>
      <c r="D30" s="13" t="s">
        <v>86</v>
      </c>
      <c r="E30" s="13" t="s">
        <v>87</v>
      </c>
      <c r="F30" s="13" t="s">
        <v>192</v>
      </c>
      <c r="G30" s="13" t="s">
        <v>193</v>
      </c>
      <c r="H30" s="42">
        <v>30000</v>
      </c>
      <c r="I30" s="42">
        <v>30000</v>
      </c>
      <c r="J30" s="42">
        <v>7500</v>
      </c>
      <c r="K30" s="42"/>
      <c r="L30" s="42">
        <v>22500</v>
      </c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</row>
    <row r="31" spans="1:23" ht="31.35" customHeight="1">
      <c r="A31" s="84" t="s">
        <v>45</v>
      </c>
      <c r="B31" s="83" t="s">
        <v>176</v>
      </c>
      <c r="C31" s="13" t="s">
        <v>177</v>
      </c>
      <c r="D31" s="13" t="s">
        <v>86</v>
      </c>
      <c r="E31" s="13" t="s">
        <v>87</v>
      </c>
      <c r="F31" s="13" t="s">
        <v>194</v>
      </c>
      <c r="G31" s="13" t="s">
        <v>195</v>
      </c>
      <c r="H31" s="42">
        <v>11815</v>
      </c>
      <c r="I31" s="42">
        <v>11815</v>
      </c>
      <c r="J31" s="42">
        <v>2953.75</v>
      </c>
      <c r="K31" s="42"/>
      <c r="L31" s="42">
        <v>8861.25</v>
      </c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</row>
    <row r="32" spans="1:23" ht="31.35" customHeight="1">
      <c r="A32" s="84" t="s">
        <v>45</v>
      </c>
      <c r="B32" s="83" t="s">
        <v>176</v>
      </c>
      <c r="C32" s="13" t="s">
        <v>177</v>
      </c>
      <c r="D32" s="13" t="s">
        <v>86</v>
      </c>
      <c r="E32" s="13" t="s">
        <v>87</v>
      </c>
      <c r="F32" s="13" t="s">
        <v>178</v>
      </c>
      <c r="G32" s="13" t="s">
        <v>179</v>
      </c>
      <c r="H32" s="42">
        <v>292916.47999999998</v>
      </c>
      <c r="I32" s="42">
        <v>292916.47999999998</v>
      </c>
      <c r="J32" s="42">
        <v>73229.119999999995</v>
      </c>
      <c r="K32" s="42"/>
      <c r="L32" s="42">
        <v>219687.36</v>
      </c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</row>
    <row r="33" spans="1:23" ht="18.75" customHeight="1">
      <c r="A33" s="191" t="s">
        <v>94</v>
      </c>
      <c r="B33" s="192"/>
      <c r="C33" s="192"/>
      <c r="D33" s="192"/>
      <c r="E33" s="192"/>
      <c r="F33" s="192"/>
      <c r="G33" s="193"/>
      <c r="H33" s="42">
        <v>21307411.920000002</v>
      </c>
      <c r="I33" s="42">
        <v>21307411.920000002</v>
      </c>
      <c r="J33" s="42">
        <v>5030581.34</v>
      </c>
      <c r="K33" s="42"/>
      <c r="L33" s="42">
        <v>16276830.58</v>
      </c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</row>
  </sheetData>
  <mergeCells count="30">
    <mergeCell ref="D4:D7"/>
    <mergeCell ref="A33:G33"/>
    <mergeCell ref="A2:W2"/>
    <mergeCell ref="E4:E7"/>
    <mergeCell ref="A4:A7"/>
    <mergeCell ref="C4:C7"/>
    <mergeCell ref="A3:G3"/>
    <mergeCell ref="F4:F7"/>
    <mergeCell ref="G4:G7"/>
    <mergeCell ref="B4:B7"/>
    <mergeCell ref="N5:P5"/>
    <mergeCell ref="R5:W5"/>
    <mergeCell ref="Q5:Q7"/>
    <mergeCell ref="H4:W4"/>
    <mergeCell ref="H5:H7"/>
    <mergeCell ref="I5:M5"/>
    <mergeCell ref="U6:U7"/>
    <mergeCell ref="V6:V7"/>
    <mergeCell ref="W6:W7"/>
    <mergeCell ref="I6:I7"/>
    <mergeCell ref="O6:O7"/>
    <mergeCell ref="P6:P7"/>
    <mergeCell ref="R6:R7"/>
    <mergeCell ref="S6:S7"/>
    <mergeCell ref="T6:T7"/>
    <mergeCell ref="J6:J7"/>
    <mergeCell ref="K6:K7"/>
    <mergeCell ref="L6:L7"/>
    <mergeCell ref="M6:M7"/>
    <mergeCell ref="N6:N7"/>
  </mergeCells>
  <phoneticPr fontId="31" type="noConversion"/>
  <pageMargins left="0.11811023622047245" right="0" top="0.35433070866141736" bottom="0.15748031496062992" header="0.31496062992125984" footer="0.31496062992125984"/>
  <pageSetup paperSize="9" orientation="landscape" r:id="rId1"/>
  <extLst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W22"/>
  <sheetViews>
    <sheetView showZeros="0" topLeftCell="B13" workbookViewId="0">
      <selection activeCell="Y6" sqref="Y6"/>
    </sheetView>
  </sheetViews>
  <sheetFormatPr defaultColWidth="9.125" defaultRowHeight="14.25" customHeight="1"/>
  <cols>
    <col min="1" max="1" width="9.875" customWidth="1"/>
    <col min="2" max="2" width="10.25" customWidth="1"/>
    <col min="3" max="3" width="14.5" customWidth="1"/>
    <col min="4" max="4" width="15.125" customWidth="1"/>
    <col min="5" max="5" width="7.5" customWidth="1"/>
    <col min="6" max="6" width="7" customWidth="1"/>
    <col min="7" max="7" width="8.5" customWidth="1"/>
    <col min="8" max="8" width="9.625" customWidth="1"/>
    <col min="9" max="9" width="12" customWidth="1"/>
    <col min="10" max="10" width="11.875" customWidth="1"/>
    <col min="11" max="11" width="11.25" customWidth="1"/>
    <col min="12" max="12" width="7.75" customWidth="1"/>
    <col min="13" max="13" width="8.125" customWidth="1"/>
    <col min="14" max="14" width="9.25" customWidth="1"/>
    <col min="15" max="23" width="6.5" customWidth="1"/>
  </cols>
  <sheetData>
    <row r="1" spans="1:23" ht="13.5" customHeight="1">
      <c r="B1" s="31"/>
      <c r="E1" s="80"/>
      <c r="F1" s="80"/>
      <c r="G1" s="80"/>
      <c r="H1" s="80"/>
      <c r="K1" s="31"/>
      <c r="N1" s="31"/>
      <c r="O1" s="31"/>
      <c r="P1" s="31"/>
      <c r="U1" s="68"/>
      <c r="W1" s="48" t="s">
        <v>196</v>
      </c>
    </row>
    <row r="2" spans="1:23" ht="27.75" customHeight="1">
      <c r="A2" s="143" t="s">
        <v>197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</row>
    <row r="3" spans="1:23" ht="13.5" customHeight="1">
      <c r="A3" s="185" t="str">
        <f t="shared" ref="A3:B3" si="0">"单位名称："&amp;"云南省交通运输综合行政执法局保山支队"</f>
        <v>单位名称：云南省交通运输综合行政执法局保山支队</v>
      </c>
      <c r="B3" s="199" t="str">
        <f t="shared" si="0"/>
        <v>单位名称：云南省交通运输综合行政执法局保山支队</v>
      </c>
      <c r="C3" s="200"/>
      <c r="D3" s="200"/>
      <c r="E3" s="200"/>
      <c r="F3" s="200"/>
      <c r="G3" s="200"/>
      <c r="H3" s="200"/>
      <c r="I3" s="200"/>
      <c r="J3" s="33"/>
      <c r="K3" s="33"/>
      <c r="L3" s="33"/>
      <c r="M3" s="33"/>
      <c r="N3" s="33"/>
      <c r="O3" s="33"/>
      <c r="P3" s="33"/>
      <c r="Q3" s="33"/>
      <c r="U3" s="68"/>
      <c r="W3" s="51" t="s">
        <v>119</v>
      </c>
    </row>
    <row r="4" spans="1:23" ht="21.75" customHeight="1">
      <c r="A4" s="194" t="s">
        <v>198</v>
      </c>
      <c r="B4" s="194" t="s">
        <v>129</v>
      </c>
      <c r="C4" s="194" t="s">
        <v>130</v>
      </c>
      <c r="D4" s="194" t="s">
        <v>199</v>
      </c>
      <c r="E4" s="169" t="s">
        <v>131</v>
      </c>
      <c r="F4" s="169" t="s">
        <v>132</v>
      </c>
      <c r="G4" s="169" t="s">
        <v>133</v>
      </c>
      <c r="H4" s="169" t="s">
        <v>134</v>
      </c>
      <c r="I4" s="171" t="s">
        <v>30</v>
      </c>
      <c r="J4" s="171" t="s">
        <v>200</v>
      </c>
      <c r="K4" s="171"/>
      <c r="L4" s="171"/>
      <c r="M4" s="171"/>
      <c r="N4" s="202" t="s">
        <v>136</v>
      </c>
      <c r="O4" s="202"/>
      <c r="P4" s="202"/>
      <c r="Q4" s="169" t="s">
        <v>36</v>
      </c>
      <c r="R4" s="133" t="s">
        <v>51</v>
      </c>
      <c r="S4" s="183"/>
      <c r="T4" s="183"/>
      <c r="U4" s="183"/>
      <c r="V4" s="183"/>
      <c r="W4" s="134"/>
    </row>
    <row r="5" spans="1:23" ht="21.75" customHeight="1">
      <c r="A5" s="195"/>
      <c r="B5" s="195"/>
      <c r="C5" s="195"/>
      <c r="D5" s="195"/>
      <c r="E5" s="190"/>
      <c r="F5" s="190"/>
      <c r="G5" s="190"/>
      <c r="H5" s="190"/>
      <c r="I5" s="171"/>
      <c r="J5" s="188" t="s">
        <v>33</v>
      </c>
      <c r="K5" s="188"/>
      <c r="L5" s="188" t="s">
        <v>34</v>
      </c>
      <c r="M5" s="188" t="s">
        <v>35</v>
      </c>
      <c r="N5" s="201" t="s">
        <v>33</v>
      </c>
      <c r="O5" s="201" t="s">
        <v>34</v>
      </c>
      <c r="P5" s="201" t="s">
        <v>35</v>
      </c>
      <c r="Q5" s="190"/>
      <c r="R5" s="169" t="s">
        <v>32</v>
      </c>
      <c r="S5" s="169" t="s">
        <v>43</v>
      </c>
      <c r="T5" s="169" t="s">
        <v>142</v>
      </c>
      <c r="U5" s="169" t="s">
        <v>39</v>
      </c>
      <c r="V5" s="169" t="s">
        <v>40</v>
      </c>
      <c r="W5" s="169" t="s">
        <v>41</v>
      </c>
    </row>
    <row r="6" spans="1:23" ht="40.5" customHeight="1">
      <c r="A6" s="196"/>
      <c r="B6" s="196"/>
      <c r="C6" s="196"/>
      <c r="D6" s="196"/>
      <c r="E6" s="175"/>
      <c r="F6" s="175"/>
      <c r="G6" s="175"/>
      <c r="H6" s="175"/>
      <c r="I6" s="171"/>
      <c r="J6" s="81" t="s">
        <v>32</v>
      </c>
      <c r="K6" s="81" t="s">
        <v>201</v>
      </c>
      <c r="L6" s="188"/>
      <c r="M6" s="188"/>
      <c r="N6" s="175"/>
      <c r="O6" s="175"/>
      <c r="P6" s="175"/>
      <c r="Q6" s="175"/>
      <c r="R6" s="175"/>
      <c r="S6" s="175"/>
      <c r="T6" s="175"/>
      <c r="U6" s="136"/>
      <c r="V6" s="175"/>
      <c r="W6" s="175"/>
    </row>
    <row r="7" spans="1:23" ht="15" customHeight="1">
      <c r="A7" s="38">
        <v>1</v>
      </c>
      <c r="B7" s="38">
        <v>2</v>
      </c>
      <c r="C7" s="38">
        <v>3</v>
      </c>
      <c r="D7" s="38">
        <v>4</v>
      </c>
      <c r="E7" s="38">
        <v>5</v>
      </c>
      <c r="F7" s="38">
        <v>6</v>
      </c>
      <c r="G7" s="38">
        <v>7</v>
      </c>
      <c r="H7" s="38">
        <v>8</v>
      </c>
      <c r="I7" s="85">
        <v>9</v>
      </c>
      <c r="J7" s="85">
        <v>10</v>
      </c>
      <c r="K7" s="85">
        <v>11</v>
      </c>
      <c r="L7" s="85">
        <v>12</v>
      </c>
      <c r="M7" s="85">
        <v>13</v>
      </c>
      <c r="N7" s="38">
        <v>14</v>
      </c>
      <c r="O7" s="38">
        <v>15</v>
      </c>
      <c r="P7" s="38">
        <v>16</v>
      </c>
      <c r="Q7" s="38">
        <v>17</v>
      </c>
      <c r="R7" s="38">
        <v>18</v>
      </c>
      <c r="S7" s="38">
        <v>19</v>
      </c>
      <c r="T7" s="38">
        <v>20</v>
      </c>
      <c r="U7" s="38">
        <v>21</v>
      </c>
      <c r="V7" s="38">
        <v>22</v>
      </c>
      <c r="W7" s="38">
        <v>23</v>
      </c>
    </row>
    <row r="8" spans="1:23" ht="32.85" customHeight="1">
      <c r="A8" s="13"/>
      <c r="B8" s="83"/>
      <c r="C8" s="13" t="s">
        <v>202</v>
      </c>
      <c r="D8" s="13"/>
      <c r="E8" s="13"/>
      <c r="F8" s="13"/>
      <c r="G8" s="13"/>
      <c r="H8" s="13"/>
      <c r="I8" s="86">
        <v>440000</v>
      </c>
      <c r="J8" s="86">
        <v>400000</v>
      </c>
      <c r="K8" s="86">
        <v>400000</v>
      </c>
      <c r="L8" s="86"/>
      <c r="M8" s="86"/>
      <c r="N8" s="86">
        <v>40000</v>
      </c>
      <c r="O8" s="86"/>
      <c r="P8" s="86"/>
      <c r="Q8" s="86"/>
      <c r="R8" s="86"/>
      <c r="S8" s="86"/>
      <c r="T8" s="86"/>
      <c r="U8" s="25"/>
      <c r="V8" s="86"/>
      <c r="W8" s="86"/>
    </row>
    <row r="9" spans="1:23" ht="32.85" customHeight="1">
      <c r="A9" s="13" t="s">
        <v>203</v>
      </c>
      <c r="B9" s="83" t="s">
        <v>204</v>
      </c>
      <c r="C9" s="13" t="s">
        <v>202</v>
      </c>
      <c r="D9" s="13" t="s">
        <v>45</v>
      </c>
      <c r="E9" s="13" t="s">
        <v>84</v>
      </c>
      <c r="F9" s="13" t="s">
        <v>85</v>
      </c>
      <c r="G9" s="13" t="s">
        <v>192</v>
      </c>
      <c r="H9" s="13" t="s">
        <v>193</v>
      </c>
      <c r="I9" s="86">
        <v>208053</v>
      </c>
      <c r="J9" s="86">
        <v>205213</v>
      </c>
      <c r="K9" s="86">
        <v>205213</v>
      </c>
      <c r="L9" s="86"/>
      <c r="M9" s="86"/>
      <c r="N9" s="86">
        <v>2840</v>
      </c>
      <c r="O9" s="86"/>
      <c r="P9" s="86"/>
      <c r="Q9" s="86"/>
      <c r="R9" s="86"/>
      <c r="S9" s="86"/>
      <c r="T9" s="86"/>
      <c r="U9" s="25"/>
      <c r="V9" s="86"/>
      <c r="W9" s="86"/>
    </row>
    <row r="10" spans="1:23" ht="32.85" customHeight="1">
      <c r="A10" s="13" t="s">
        <v>203</v>
      </c>
      <c r="B10" s="83" t="s">
        <v>204</v>
      </c>
      <c r="C10" s="13" t="s">
        <v>202</v>
      </c>
      <c r="D10" s="13" t="s">
        <v>45</v>
      </c>
      <c r="E10" s="13" t="s">
        <v>84</v>
      </c>
      <c r="F10" s="13" t="s">
        <v>85</v>
      </c>
      <c r="G10" s="13" t="s">
        <v>205</v>
      </c>
      <c r="H10" s="13" t="s">
        <v>206</v>
      </c>
      <c r="I10" s="86">
        <v>6900</v>
      </c>
      <c r="J10" s="86">
        <v>6900</v>
      </c>
      <c r="K10" s="86">
        <v>6900</v>
      </c>
      <c r="L10" s="86"/>
      <c r="M10" s="86"/>
      <c r="N10" s="86"/>
      <c r="O10" s="86"/>
      <c r="P10" s="86"/>
      <c r="Q10" s="86"/>
      <c r="R10" s="86"/>
      <c r="S10" s="86"/>
      <c r="T10" s="86"/>
      <c r="U10" s="25"/>
      <c r="V10" s="86"/>
      <c r="W10" s="86"/>
    </row>
    <row r="11" spans="1:23" ht="32.85" customHeight="1">
      <c r="A11" s="13" t="s">
        <v>203</v>
      </c>
      <c r="B11" s="83" t="s">
        <v>204</v>
      </c>
      <c r="C11" s="13" t="s">
        <v>202</v>
      </c>
      <c r="D11" s="13" t="s">
        <v>45</v>
      </c>
      <c r="E11" s="13" t="s">
        <v>84</v>
      </c>
      <c r="F11" s="13" t="s">
        <v>85</v>
      </c>
      <c r="G11" s="13" t="s">
        <v>207</v>
      </c>
      <c r="H11" s="13" t="s">
        <v>208</v>
      </c>
      <c r="I11" s="86">
        <v>156000</v>
      </c>
      <c r="J11" s="86">
        <v>124800</v>
      </c>
      <c r="K11" s="86">
        <v>124800</v>
      </c>
      <c r="L11" s="86"/>
      <c r="M11" s="86"/>
      <c r="N11" s="86">
        <v>31200</v>
      </c>
      <c r="O11" s="86"/>
      <c r="P11" s="86"/>
      <c r="Q11" s="86"/>
      <c r="R11" s="86"/>
      <c r="S11" s="86"/>
      <c r="T11" s="86"/>
      <c r="U11" s="25"/>
      <c r="V11" s="86"/>
      <c r="W11" s="86"/>
    </row>
    <row r="12" spans="1:23" ht="32.85" customHeight="1">
      <c r="A12" s="13" t="s">
        <v>203</v>
      </c>
      <c r="B12" s="83" t="s">
        <v>204</v>
      </c>
      <c r="C12" s="13" t="s">
        <v>202</v>
      </c>
      <c r="D12" s="13" t="s">
        <v>45</v>
      </c>
      <c r="E12" s="13" t="s">
        <v>84</v>
      </c>
      <c r="F12" s="13" t="s">
        <v>85</v>
      </c>
      <c r="G12" s="13" t="s">
        <v>178</v>
      </c>
      <c r="H12" s="13" t="s">
        <v>179</v>
      </c>
      <c r="I12" s="86">
        <v>16167</v>
      </c>
      <c r="J12" s="86">
        <v>10207</v>
      </c>
      <c r="K12" s="86">
        <v>10207</v>
      </c>
      <c r="L12" s="86"/>
      <c r="M12" s="86"/>
      <c r="N12" s="86">
        <v>5960</v>
      </c>
      <c r="O12" s="86"/>
      <c r="P12" s="86"/>
      <c r="Q12" s="86"/>
      <c r="R12" s="86"/>
      <c r="S12" s="86"/>
      <c r="T12" s="86"/>
      <c r="U12" s="25"/>
      <c r="V12" s="86"/>
      <c r="W12" s="86"/>
    </row>
    <row r="13" spans="1:23" ht="32.85" customHeight="1">
      <c r="A13" s="13" t="s">
        <v>203</v>
      </c>
      <c r="B13" s="83" t="s">
        <v>204</v>
      </c>
      <c r="C13" s="13" t="s">
        <v>202</v>
      </c>
      <c r="D13" s="13" t="s">
        <v>45</v>
      </c>
      <c r="E13" s="13" t="s">
        <v>84</v>
      </c>
      <c r="F13" s="13" t="s">
        <v>85</v>
      </c>
      <c r="G13" s="13" t="s">
        <v>209</v>
      </c>
      <c r="H13" s="13" t="s">
        <v>210</v>
      </c>
      <c r="I13" s="86">
        <v>52880</v>
      </c>
      <c r="J13" s="86">
        <v>52880</v>
      </c>
      <c r="K13" s="86">
        <v>52880</v>
      </c>
      <c r="L13" s="86"/>
      <c r="M13" s="86"/>
      <c r="N13" s="86"/>
      <c r="O13" s="86"/>
      <c r="P13" s="86"/>
      <c r="Q13" s="86"/>
      <c r="R13" s="86"/>
      <c r="S13" s="86"/>
      <c r="T13" s="86"/>
      <c r="U13" s="25"/>
      <c r="V13" s="86"/>
      <c r="W13" s="86"/>
    </row>
    <row r="14" spans="1:23" ht="32.85" customHeight="1">
      <c r="A14" s="13"/>
      <c r="B14" s="13"/>
      <c r="C14" s="13" t="s">
        <v>211</v>
      </c>
      <c r="D14" s="13"/>
      <c r="E14" s="13"/>
      <c r="F14" s="13"/>
      <c r="G14" s="13"/>
      <c r="H14" s="13"/>
      <c r="I14" s="86">
        <v>1904000</v>
      </c>
      <c r="J14" s="86">
        <v>1904000</v>
      </c>
      <c r="K14" s="86">
        <v>1904000</v>
      </c>
      <c r="L14" s="86"/>
      <c r="M14" s="86"/>
      <c r="N14" s="86"/>
      <c r="O14" s="86"/>
      <c r="P14" s="86"/>
      <c r="Q14" s="86"/>
      <c r="R14" s="86"/>
      <c r="S14" s="86"/>
      <c r="T14" s="86"/>
      <c r="U14" s="25"/>
      <c r="V14" s="86"/>
      <c r="W14" s="86"/>
    </row>
    <row r="15" spans="1:23" ht="32.85" customHeight="1">
      <c r="A15" s="13" t="s">
        <v>212</v>
      </c>
      <c r="B15" s="83" t="s">
        <v>213</v>
      </c>
      <c r="C15" s="13" t="s">
        <v>211</v>
      </c>
      <c r="D15" s="13" t="s">
        <v>45</v>
      </c>
      <c r="E15" s="13" t="s">
        <v>84</v>
      </c>
      <c r="F15" s="13" t="s">
        <v>85</v>
      </c>
      <c r="G15" s="13" t="s">
        <v>214</v>
      </c>
      <c r="H15" s="13" t="s">
        <v>215</v>
      </c>
      <c r="I15" s="86">
        <v>1904000</v>
      </c>
      <c r="J15" s="86">
        <v>1904000</v>
      </c>
      <c r="K15" s="86">
        <v>1904000</v>
      </c>
      <c r="L15" s="86"/>
      <c r="M15" s="86"/>
      <c r="N15" s="86"/>
      <c r="O15" s="86"/>
      <c r="P15" s="86"/>
      <c r="Q15" s="86"/>
      <c r="R15" s="86"/>
      <c r="S15" s="86"/>
      <c r="T15" s="86"/>
      <c r="U15" s="25"/>
      <c r="V15" s="86"/>
      <c r="W15" s="86"/>
    </row>
    <row r="16" spans="1:23" ht="32.85" customHeight="1">
      <c r="A16" s="13"/>
      <c r="B16" s="13"/>
      <c r="C16" s="13" t="s">
        <v>216</v>
      </c>
      <c r="D16" s="13"/>
      <c r="E16" s="13"/>
      <c r="F16" s="13"/>
      <c r="G16" s="13"/>
      <c r="H16" s="13"/>
      <c r="I16" s="86">
        <v>1200000</v>
      </c>
      <c r="J16" s="86">
        <v>1200000</v>
      </c>
      <c r="K16" s="86">
        <v>1200000</v>
      </c>
      <c r="L16" s="86"/>
      <c r="M16" s="86"/>
      <c r="N16" s="86"/>
      <c r="O16" s="86"/>
      <c r="P16" s="86"/>
      <c r="Q16" s="86"/>
      <c r="R16" s="86"/>
      <c r="S16" s="86"/>
      <c r="T16" s="86"/>
      <c r="U16" s="25"/>
      <c r="V16" s="86"/>
      <c r="W16" s="86"/>
    </row>
    <row r="17" spans="1:23" ht="32.85" customHeight="1">
      <c r="A17" s="13" t="s">
        <v>203</v>
      </c>
      <c r="B17" s="83" t="s">
        <v>217</v>
      </c>
      <c r="C17" s="13" t="s">
        <v>216</v>
      </c>
      <c r="D17" s="13" t="s">
        <v>45</v>
      </c>
      <c r="E17" s="13" t="s">
        <v>84</v>
      </c>
      <c r="F17" s="13" t="s">
        <v>85</v>
      </c>
      <c r="G17" s="13" t="s">
        <v>188</v>
      </c>
      <c r="H17" s="13" t="s">
        <v>189</v>
      </c>
      <c r="I17" s="86">
        <v>31356</v>
      </c>
      <c r="J17" s="86">
        <v>31356</v>
      </c>
      <c r="K17" s="86">
        <v>31356</v>
      </c>
      <c r="L17" s="86"/>
      <c r="M17" s="86"/>
      <c r="N17" s="86"/>
      <c r="O17" s="86"/>
      <c r="P17" s="86"/>
      <c r="Q17" s="86"/>
      <c r="R17" s="86"/>
      <c r="S17" s="86"/>
      <c r="T17" s="86"/>
      <c r="U17" s="25"/>
      <c r="V17" s="86"/>
      <c r="W17" s="86"/>
    </row>
    <row r="18" spans="1:23" ht="32.85" customHeight="1">
      <c r="A18" s="13" t="s">
        <v>203</v>
      </c>
      <c r="B18" s="83" t="s">
        <v>217</v>
      </c>
      <c r="C18" s="13" t="s">
        <v>216</v>
      </c>
      <c r="D18" s="13" t="s">
        <v>45</v>
      </c>
      <c r="E18" s="13" t="s">
        <v>84</v>
      </c>
      <c r="F18" s="13" t="s">
        <v>85</v>
      </c>
      <c r="G18" s="13" t="s">
        <v>192</v>
      </c>
      <c r="H18" s="13" t="s">
        <v>193</v>
      </c>
      <c r="I18" s="86">
        <v>928474</v>
      </c>
      <c r="J18" s="86">
        <v>928474</v>
      </c>
      <c r="K18" s="86">
        <v>928474</v>
      </c>
      <c r="L18" s="86"/>
      <c r="M18" s="86"/>
      <c r="N18" s="86"/>
      <c r="O18" s="86"/>
      <c r="P18" s="86"/>
      <c r="Q18" s="86"/>
      <c r="R18" s="86"/>
      <c r="S18" s="86"/>
      <c r="T18" s="86"/>
      <c r="U18" s="25"/>
      <c r="V18" s="86"/>
      <c r="W18" s="86"/>
    </row>
    <row r="19" spans="1:23" ht="32.85" customHeight="1">
      <c r="A19" s="13" t="s">
        <v>203</v>
      </c>
      <c r="B19" s="83" t="s">
        <v>217</v>
      </c>
      <c r="C19" s="13" t="s">
        <v>216</v>
      </c>
      <c r="D19" s="13" t="s">
        <v>45</v>
      </c>
      <c r="E19" s="13" t="s">
        <v>84</v>
      </c>
      <c r="F19" s="13" t="s">
        <v>85</v>
      </c>
      <c r="G19" s="13" t="s">
        <v>205</v>
      </c>
      <c r="H19" s="13" t="s">
        <v>206</v>
      </c>
      <c r="I19" s="86">
        <v>65900</v>
      </c>
      <c r="J19" s="86">
        <v>65900</v>
      </c>
      <c r="K19" s="86">
        <v>65900</v>
      </c>
      <c r="L19" s="86"/>
      <c r="M19" s="86"/>
      <c r="N19" s="86"/>
      <c r="O19" s="86"/>
      <c r="P19" s="86"/>
      <c r="Q19" s="86"/>
      <c r="R19" s="86"/>
      <c r="S19" s="86"/>
      <c r="T19" s="86"/>
      <c r="U19" s="25"/>
      <c r="V19" s="86"/>
      <c r="W19" s="86"/>
    </row>
    <row r="20" spans="1:23" ht="32.85" customHeight="1">
      <c r="A20" s="13" t="s">
        <v>203</v>
      </c>
      <c r="B20" s="83" t="s">
        <v>217</v>
      </c>
      <c r="C20" s="13" t="s">
        <v>216</v>
      </c>
      <c r="D20" s="13" t="s">
        <v>45</v>
      </c>
      <c r="E20" s="13" t="s">
        <v>84</v>
      </c>
      <c r="F20" s="13" t="s">
        <v>85</v>
      </c>
      <c r="G20" s="13" t="s">
        <v>178</v>
      </c>
      <c r="H20" s="13" t="s">
        <v>179</v>
      </c>
      <c r="I20" s="86">
        <v>117900</v>
      </c>
      <c r="J20" s="86">
        <v>117900</v>
      </c>
      <c r="K20" s="86">
        <v>117900</v>
      </c>
      <c r="L20" s="86"/>
      <c r="M20" s="86"/>
      <c r="N20" s="86"/>
      <c r="O20" s="86"/>
      <c r="P20" s="86"/>
      <c r="Q20" s="86"/>
      <c r="R20" s="86"/>
      <c r="S20" s="86"/>
      <c r="T20" s="86"/>
      <c r="U20" s="25"/>
      <c r="V20" s="86"/>
      <c r="W20" s="86"/>
    </row>
    <row r="21" spans="1:23" ht="32.85" customHeight="1">
      <c r="A21" s="13" t="s">
        <v>203</v>
      </c>
      <c r="B21" s="83" t="s">
        <v>217</v>
      </c>
      <c r="C21" s="13" t="s">
        <v>216</v>
      </c>
      <c r="D21" s="13" t="s">
        <v>45</v>
      </c>
      <c r="E21" s="13" t="s">
        <v>84</v>
      </c>
      <c r="F21" s="13" t="s">
        <v>85</v>
      </c>
      <c r="G21" s="13" t="s">
        <v>209</v>
      </c>
      <c r="H21" s="13" t="s">
        <v>210</v>
      </c>
      <c r="I21" s="86">
        <v>56370</v>
      </c>
      <c r="J21" s="86">
        <v>56370</v>
      </c>
      <c r="K21" s="86">
        <v>56370</v>
      </c>
      <c r="L21" s="86"/>
      <c r="M21" s="86"/>
      <c r="N21" s="86"/>
      <c r="O21" s="86"/>
      <c r="P21" s="86"/>
      <c r="Q21" s="86"/>
      <c r="R21" s="86"/>
      <c r="S21" s="86"/>
      <c r="T21" s="86"/>
      <c r="U21" s="25"/>
      <c r="V21" s="86"/>
      <c r="W21" s="86"/>
    </row>
    <row r="22" spans="1:23" ht="18.75" customHeight="1">
      <c r="A22" s="191" t="s">
        <v>94</v>
      </c>
      <c r="B22" s="192"/>
      <c r="C22" s="192"/>
      <c r="D22" s="192"/>
      <c r="E22" s="192"/>
      <c r="F22" s="192"/>
      <c r="G22" s="192"/>
      <c r="H22" s="193"/>
      <c r="I22" s="86">
        <v>3544000</v>
      </c>
      <c r="J22" s="86">
        <v>3504000</v>
      </c>
      <c r="K22" s="86">
        <v>3504000</v>
      </c>
      <c r="L22" s="86"/>
      <c r="M22" s="86"/>
      <c r="N22" s="86">
        <v>40000</v>
      </c>
      <c r="O22" s="86"/>
      <c r="P22" s="86"/>
      <c r="Q22" s="86"/>
      <c r="R22" s="86"/>
      <c r="S22" s="86"/>
      <c r="T22" s="86"/>
      <c r="U22" s="25"/>
      <c r="V22" s="86"/>
      <c r="W22" s="86"/>
    </row>
  </sheetData>
  <mergeCells count="28">
    <mergeCell ref="A2:W2"/>
    <mergeCell ref="F4:F6"/>
    <mergeCell ref="A4:A6"/>
    <mergeCell ref="C4:C6"/>
    <mergeCell ref="M5:M6"/>
    <mergeCell ref="J4:M4"/>
    <mergeCell ref="D4:D6"/>
    <mergeCell ref="G4:G6"/>
    <mergeCell ref="H4:H6"/>
    <mergeCell ref="I4:I6"/>
    <mergeCell ref="L5:L6"/>
    <mergeCell ref="N4:P4"/>
    <mergeCell ref="N5:N6"/>
    <mergeCell ref="O5:O6"/>
    <mergeCell ref="E4:E6"/>
    <mergeCell ref="Q4:Q6"/>
    <mergeCell ref="B4:B6"/>
    <mergeCell ref="J5:K5"/>
    <mergeCell ref="A3:I3"/>
    <mergeCell ref="A22:H22"/>
    <mergeCell ref="U5:U6"/>
    <mergeCell ref="R4:W4"/>
    <mergeCell ref="R5:R6"/>
    <mergeCell ref="S5:S6"/>
    <mergeCell ref="T5:T6"/>
    <mergeCell ref="V5:V6"/>
    <mergeCell ref="W5:W6"/>
    <mergeCell ref="P5:P6"/>
  </mergeCells>
  <phoneticPr fontId="31" type="noConversion"/>
  <pageMargins left="0.11811023622047245" right="0" top="0.74803149606299213" bottom="0.74803149606299213" header="0.31496062992125984" footer="0.31496062992125984"/>
  <pageSetup paperSize="9" orientation="landscape" r:id="rId1"/>
  <extLst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J46"/>
  <sheetViews>
    <sheetView showZeros="0" topLeftCell="A49" workbookViewId="0"/>
  </sheetViews>
  <sheetFormatPr defaultColWidth="9.125" defaultRowHeight="12" customHeight="1"/>
  <cols>
    <col min="1" max="1" width="17.5" customWidth="1"/>
    <col min="2" max="2" width="27.5" customWidth="1"/>
    <col min="3" max="3" width="10.875" customWidth="1"/>
    <col min="4" max="4" width="10.625" customWidth="1"/>
    <col min="5" max="5" width="23.625" customWidth="1"/>
    <col min="6" max="6" width="7.75" customWidth="1"/>
    <col min="7" max="7" width="7.125" customWidth="1"/>
    <col min="8" max="8" width="5.75" customWidth="1"/>
    <col min="9" max="9" width="13.375" customWidth="1"/>
    <col min="10" max="10" width="22.625" customWidth="1"/>
  </cols>
  <sheetData>
    <row r="1" spans="1:10" ht="12" customHeight="1">
      <c r="J1" s="87" t="s">
        <v>218</v>
      </c>
    </row>
    <row r="2" spans="1:10" ht="28.5" customHeight="1">
      <c r="A2" s="131" t="s">
        <v>219</v>
      </c>
      <c r="B2" s="143"/>
      <c r="C2" s="143"/>
      <c r="D2" s="143"/>
      <c r="E2" s="143"/>
      <c r="F2" s="144"/>
      <c r="G2" s="143"/>
      <c r="H2" s="144"/>
      <c r="I2" s="144"/>
      <c r="J2" s="143"/>
    </row>
    <row r="3" spans="1:10" ht="15" customHeight="1">
      <c r="A3" s="185" t="str">
        <f>"单位名称："&amp;"云南省交通运输综合行政执法局保山支队"</f>
        <v>单位名称：云南省交通运输综合行政执法局保山支队</v>
      </c>
      <c r="B3" s="140"/>
      <c r="C3" s="140"/>
      <c r="D3" s="140"/>
      <c r="E3" s="140"/>
      <c r="F3" s="140"/>
      <c r="G3" s="140"/>
      <c r="H3" s="140"/>
    </row>
    <row r="4" spans="1:10" ht="37.5" customHeight="1">
      <c r="A4" s="88" t="s">
        <v>220</v>
      </c>
      <c r="B4" s="88" t="s">
        <v>221</v>
      </c>
      <c r="C4" s="88" t="s">
        <v>222</v>
      </c>
      <c r="D4" s="88" t="s">
        <v>223</v>
      </c>
      <c r="E4" s="88" t="s">
        <v>224</v>
      </c>
      <c r="F4" s="56" t="s">
        <v>225</v>
      </c>
      <c r="G4" s="88" t="s">
        <v>226</v>
      </c>
      <c r="H4" s="56" t="s">
        <v>227</v>
      </c>
      <c r="I4" s="56" t="s">
        <v>228</v>
      </c>
      <c r="J4" s="88" t="s">
        <v>229</v>
      </c>
    </row>
    <row r="5" spans="1:10" ht="14.25" customHeight="1">
      <c r="A5" s="81">
        <v>1</v>
      </c>
      <c r="B5" s="88">
        <v>2</v>
      </c>
      <c r="C5" s="88">
        <v>3</v>
      </c>
      <c r="D5" s="88">
        <v>4</v>
      </c>
      <c r="E5" s="88">
        <v>5</v>
      </c>
      <c r="F5" s="56">
        <v>6</v>
      </c>
      <c r="G5" s="88">
        <v>7</v>
      </c>
      <c r="H5" s="56">
        <v>8</v>
      </c>
      <c r="I5" s="56">
        <v>9</v>
      </c>
      <c r="J5" s="88">
        <v>10</v>
      </c>
    </row>
    <row r="6" spans="1:10" ht="35.25" customHeight="1">
      <c r="A6" s="89" t="s">
        <v>45</v>
      </c>
      <c r="B6" s="90"/>
      <c r="C6" s="90"/>
      <c r="D6" s="90"/>
      <c r="E6" s="91"/>
      <c r="F6" s="92"/>
      <c r="G6" s="91"/>
      <c r="H6" s="92"/>
      <c r="I6" s="92"/>
      <c r="J6" s="91"/>
    </row>
    <row r="7" spans="1:10" ht="47.25" customHeight="1">
      <c r="A7" s="203" t="s">
        <v>211</v>
      </c>
      <c r="B7" s="204" t="s">
        <v>230</v>
      </c>
      <c r="C7" s="93" t="s">
        <v>231</v>
      </c>
      <c r="D7" s="93" t="s">
        <v>232</v>
      </c>
      <c r="E7" s="94" t="s">
        <v>233</v>
      </c>
      <c r="F7" s="93" t="s">
        <v>234</v>
      </c>
      <c r="G7" s="94" t="s">
        <v>235</v>
      </c>
      <c r="H7" s="93" t="s">
        <v>236</v>
      </c>
      <c r="I7" s="93" t="s">
        <v>237</v>
      </c>
      <c r="J7" s="95" t="s">
        <v>238</v>
      </c>
    </row>
    <row r="8" spans="1:10" ht="47.25" customHeight="1">
      <c r="A8" s="203" t="s">
        <v>211</v>
      </c>
      <c r="B8" s="204" t="s">
        <v>230</v>
      </c>
      <c r="C8" s="93" t="s">
        <v>231</v>
      </c>
      <c r="D8" s="93" t="s">
        <v>232</v>
      </c>
      <c r="E8" s="94" t="s">
        <v>239</v>
      </c>
      <c r="F8" s="93" t="s">
        <v>234</v>
      </c>
      <c r="G8" s="94" t="s">
        <v>235</v>
      </c>
      <c r="H8" s="93" t="s">
        <v>236</v>
      </c>
      <c r="I8" s="93" t="s">
        <v>237</v>
      </c>
      <c r="J8" s="95" t="s">
        <v>240</v>
      </c>
    </row>
    <row r="9" spans="1:10" ht="47.25" customHeight="1">
      <c r="A9" s="203" t="s">
        <v>211</v>
      </c>
      <c r="B9" s="204" t="s">
        <v>230</v>
      </c>
      <c r="C9" s="93" t="s">
        <v>231</v>
      </c>
      <c r="D9" s="93" t="s">
        <v>232</v>
      </c>
      <c r="E9" s="94" t="s">
        <v>241</v>
      </c>
      <c r="F9" s="93" t="s">
        <v>234</v>
      </c>
      <c r="G9" s="94" t="s">
        <v>235</v>
      </c>
      <c r="H9" s="93" t="s">
        <v>236</v>
      </c>
      <c r="I9" s="93" t="s">
        <v>237</v>
      </c>
      <c r="J9" s="95" t="s">
        <v>242</v>
      </c>
    </row>
    <row r="10" spans="1:10" ht="47.25" customHeight="1">
      <c r="A10" s="203" t="s">
        <v>211</v>
      </c>
      <c r="B10" s="204" t="s">
        <v>230</v>
      </c>
      <c r="C10" s="93" t="s">
        <v>231</v>
      </c>
      <c r="D10" s="93" t="s">
        <v>232</v>
      </c>
      <c r="E10" s="94" t="s">
        <v>243</v>
      </c>
      <c r="F10" s="93" t="s">
        <v>234</v>
      </c>
      <c r="G10" s="94" t="s">
        <v>235</v>
      </c>
      <c r="H10" s="93" t="s">
        <v>236</v>
      </c>
      <c r="I10" s="93" t="s">
        <v>237</v>
      </c>
      <c r="J10" s="95" t="s">
        <v>244</v>
      </c>
    </row>
    <row r="11" spans="1:10" ht="47.25" customHeight="1">
      <c r="A11" s="203" t="s">
        <v>211</v>
      </c>
      <c r="B11" s="204" t="s">
        <v>230</v>
      </c>
      <c r="C11" s="93" t="s">
        <v>231</v>
      </c>
      <c r="D11" s="93" t="s">
        <v>232</v>
      </c>
      <c r="E11" s="94" t="s">
        <v>245</v>
      </c>
      <c r="F11" s="93" t="s">
        <v>234</v>
      </c>
      <c r="G11" s="94" t="s">
        <v>235</v>
      </c>
      <c r="H11" s="93" t="s">
        <v>236</v>
      </c>
      <c r="I11" s="93" t="s">
        <v>237</v>
      </c>
      <c r="J11" s="95" t="s">
        <v>246</v>
      </c>
    </row>
    <row r="12" spans="1:10" ht="47.25" customHeight="1">
      <c r="A12" s="203" t="s">
        <v>211</v>
      </c>
      <c r="B12" s="204" t="s">
        <v>230</v>
      </c>
      <c r="C12" s="93" t="s">
        <v>231</v>
      </c>
      <c r="D12" s="93" t="s">
        <v>247</v>
      </c>
      <c r="E12" s="94" t="s">
        <v>248</v>
      </c>
      <c r="F12" s="93" t="s">
        <v>234</v>
      </c>
      <c r="G12" s="94" t="s">
        <v>235</v>
      </c>
      <c r="H12" s="93" t="s">
        <v>236</v>
      </c>
      <c r="I12" s="93" t="s">
        <v>237</v>
      </c>
      <c r="J12" s="95" t="s">
        <v>249</v>
      </c>
    </row>
    <row r="13" spans="1:10" ht="47.25" customHeight="1">
      <c r="A13" s="203" t="s">
        <v>211</v>
      </c>
      <c r="B13" s="204" t="s">
        <v>230</v>
      </c>
      <c r="C13" s="93" t="s">
        <v>231</v>
      </c>
      <c r="D13" s="93" t="s">
        <v>250</v>
      </c>
      <c r="E13" s="94" t="s">
        <v>251</v>
      </c>
      <c r="F13" s="93" t="s">
        <v>234</v>
      </c>
      <c r="G13" s="94" t="s">
        <v>235</v>
      </c>
      <c r="H13" s="93" t="s">
        <v>236</v>
      </c>
      <c r="I13" s="93" t="s">
        <v>237</v>
      </c>
      <c r="J13" s="95" t="s">
        <v>252</v>
      </c>
    </row>
    <row r="14" spans="1:10" ht="47.25" customHeight="1">
      <c r="A14" s="203" t="s">
        <v>211</v>
      </c>
      <c r="B14" s="204" t="s">
        <v>230</v>
      </c>
      <c r="C14" s="93" t="s">
        <v>253</v>
      </c>
      <c r="D14" s="93" t="s">
        <v>254</v>
      </c>
      <c r="E14" s="94" t="s">
        <v>255</v>
      </c>
      <c r="F14" s="93" t="s">
        <v>256</v>
      </c>
      <c r="G14" s="94" t="s">
        <v>257</v>
      </c>
      <c r="H14" s="93" t="s">
        <v>236</v>
      </c>
      <c r="I14" s="93" t="s">
        <v>237</v>
      </c>
      <c r="J14" s="95" t="s">
        <v>258</v>
      </c>
    </row>
    <row r="15" spans="1:10" ht="47.25" customHeight="1">
      <c r="A15" s="203" t="s">
        <v>211</v>
      </c>
      <c r="B15" s="204" t="s">
        <v>230</v>
      </c>
      <c r="C15" s="93" t="s">
        <v>253</v>
      </c>
      <c r="D15" s="93" t="s">
        <v>254</v>
      </c>
      <c r="E15" s="94" t="s">
        <v>259</v>
      </c>
      <c r="F15" s="93" t="s">
        <v>256</v>
      </c>
      <c r="G15" s="94" t="s">
        <v>257</v>
      </c>
      <c r="H15" s="93" t="s">
        <v>236</v>
      </c>
      <c r="I15" s="93" t="s">
        <v>237</v>
      </c>
      <c r="J15" s="95" t="s">
        <v>260</v>
      </c>
    </row>
    <row r="16" spans="1:10" ht="47.25" customHeight="1">
      <c r="A16" s="203" t="s">
        <v>211</v>
      </c>
      <c r="B16" s="204" t="s">
        <v>230</v>
      </c>
      <c r="C16" s="93" t="s">
        <v>261</v>
      </c>
      <c r="D16" s="93" t="s">
        <v>262</v>
      </c>
      <c r="E16" s="94" t="s">
        <v>263</v>
      </c>
      <c r="F16" s="93" t="s">
        <v>256</v>
      </c>
      <c r="G16" s="94" t="s">
        <v>264</v>
      </c>
      <c r="H16" s="93" t="s">
        <v>236</v>
      </c>
      <c r="I16" s="93" t="s">
        <v>237</v>
      </c>
      <c r="J16" s="95" t="s">
        <v>265</v>
      </c>
    </row>
    <row r="17" spans="1:10" ht="47.25" customHeight="1">
      <c r="A17" s="203" t="s">
        <v>202</v>
      </c>
      <c r="B17" s="204" t="s">
        <v>266</v>
      </c>
      <c r="C17" s="93" t="s">
        <v>231</v>
      </c>
      <c r="D17" s="93" t="s">
        <v>232</v>
      </c>
      <c r="E17" s="94" t="s">
        <v>267</v>
      </c>
      <c r="F17" s="93" t="s">
        <v>234</v>
      </c>
      <c r="G17" s="94" t="s">
        <v>235</v>
      </c>
      <c r="H17" s="93" t="s">
        <v>236</v>
      </c>
      <c r="I17" s="93" t="s">
        <v>237</v>
      </c>
      <c r="J17" s="95" t="s">
        <v>268</v>
      </c>
    </row>
    <row r="18" spans="1:10" ht="47.25" customHeight="1">
      <c r="A18" s="203" t="s">
        <v>202</v>
      </c>
      <c r="B18" s="204" t="s">
        <v>266</v>
      </c>
      <c r="C18" s="93" t="s">
        <v>231</v>
      </c>
      <c r="D18" s="93" t="s">
        <v>232</v>
      </c>
      <c r="E18" s="94" t="s">
        <v>269</v>
      </c>
      <c r="F18" s="93" t="s">
        <v>256</v>
      </c>
      <c r="G18" s="94" t="s">
        <v>264</v>
      </c>
      <c r="H18" s="93" t="s">
        <v>270</v>
      </c>
      <c r="I18" s="93" t="s">
        <v>237</v>
      </c>
      <c r="J18" s="95" t="s">
        <v>271</v>
      </c>
    </row>
    <row r="19" spans="1:10" ht="47.25" customHeight="1">
      <c r="A19" s="203" t="s">
        <v>202</v>
      </c>
      <c r="B19" s="204" t="s">
        <v>266</v>
      </c>
      <c r="C19" s="93" t="s">
        <v>231</v>
      </c>
      <c r="D19" s="93" t="s">
        <v>232</v>
      </c>
      <c r="E19" s="94" t="s">
        <v>272</v>
      </c>
      <c r="F19" s="93" t="s">
        <v>256</v>
      </c>
      <c r="G19" s="94" t="s">
        <v>264</v>
      </c>
      <c r="H19" s="93" t="s">
        <v>270</v>
      </c>
      <c r="I19" s="93" t="s">
        <v>237</v>
      </c>
      <c r="J19" s="95" t="s">
        <v>273</v>
      </c>
    </row>
    <row r="20" spans="1:10" ht="47.25" customHeight="1">
      <c r="A20" s="203" t="s">
        <v>202</v>
      </c>
      <c r="B20" s="204" t="s">
        <v>266</v>
      </c>
      <c r="C20" s="93" t="s">
        <v>231</v>
      </c>
      <c r="D20" s="93" t="s">
        <v>247</v>
      </c>
      <c r="E20" s="94" t="s">
        <v>274</v>
      </c>
      <c r="F20" s="93" t="s">
        <v>275</v>
      </c>
      <c r="G20" s="94" t="s">
        <v>276</v>
      </c>
      <c r="H20" s="93" t="s">
        <v>236</v>
      </c>
      <c r="I20" s="93" t="s">
        <v>237</v>
      </c>
      <c r="J20" s="95" t="s">
        <v>277</v>
      </c>
    </row>
    <row r="21" spans="1:10" ht="47.25" customHeight="1">
      <c r="A21" s="203" t="s">
        <v>202</v>
      </c>
      <c r="B21" s="204" t="s">
        <v>266</v>
      </c>
      <c r="C21" s="93" t="s">
        <v>231</v>
      </c>
      <c r="D21" s="93" t="s">
        <v>247</v>
      </c>
      <c r="E21" s="94" t="s">
        <v>278</v>
      </c>
      <c r="F21" s="93" t="s">
        <v>256</v>
      </c>
      <c r="G21" s="94" t="s">
        <v>279</v>
      </c>
      <c r="H21" s="93" t="s">
        <v>236</v>
      </c>
      <c r="I21" s="93" t="s">
        <v>237</v>
      </c>
      <c r="J21" s="95" t="s">
        <v>280</v>
      </c>
    </row>
    <row r="22" spans="1:10" ht="47.25" customHeight="1">
      <c r="A22" s="203" t="s">
        <v>202</v>
      </c>
      <c r="B22" s="204" t="s">
        <v>266</v>
      </c>
      <c r="C22" s="93" t="s">
        <v>231</v>
      </c>
      <c r="D22" s="93" t="s">
        <v>247</v>
      </c>
      <c r="E22" s="94" t="s">
        <v>281</v>
      </c>
      <c r="F22" s="93" t="s">
        <v>256</v>
      </c>
      <c r="G22" s="94" t="s">
        <v>264</v>
      </c>
      <c r="H22" s="93" t="s">
        <v>236</v>
      </c>
      <c r="I22" s="93" t="s">
        <v>237</v>
      </c>
      <c r="J22" s="95" t="s">
        <v>282</v>
      </c>
    </row>
    <row r="23" spans="1:10" ht="51" customHeight="1">
      <c r="A23" s="203" t="s">
        <v>202</v>
      </c>
      <c r="B23" s="204" t="s">
        <v>266</v>
      </c>
      <c r="C23" s="93" t="s">
        <v>231</v>
      </c>
      <c r="D23" s="93" t="s">
        <v>247</v>
      </c>
      <c r="E23" s="94" t="s">
        <v>283</v>
      </c>
      <c r="F23" s="93" t="s">
        <v>256</v>
      </c>
      <c r="G23" s="94" t="s">
        <v>257</v>
      </c>
      <c r="H23" s="93" t="s">
        <v>236</v>
      </c>
      <c r="I23" s="93" t="s">
        <v>237</v>
      </c>
      <c r="J23" s="95" t="s">
        <v>284</v>
      </c>
    </row>
    <row r="24" spans="1:10" ht="47.25" customHeight="1">
      <c r="A24" s="203" t="s">
        <v>202</v>
      </c>
      <c r="B24" s="204" t="s">
        <v>266</v>
      </c>
      <c r="C24" s="93" t="s">
        <v>231</v>
      </c>
      <c r="D24" s="93" t="s">
        <v>250</v>
      </c>
      <c r="E24" s="94" t="s">
        <v>285</v>
      </c>
      <c r="F24" s="93" t="s">
        <v>256</v>
      </c>
      <c r="G24" s="94" t="s">
        <v>264</v>
      </c>
      <c r="H24" s="93" t="s">
        <v>236</v>
      </c>
      <c r="I24" s="93" t="s">
        <v>237</v>
      </c>
      <c r="J24" s="95" t="s">
        <v>286</v>
      </c>
    </row>
    <row r="25" spans="1:10" ht="47.25" customHeight="1">
      <c r="A25" s="203" t="s">
        <v>202</v>
      </c>
      <c r="B25" s="204" t="s">
        <v>266</v>
      </c>
      <c r="C25" s="93" t="s">
        <v>231</v>
      </c>
      <c r="D25" s="93" t="s">
        <v>250</v>
      </c>
      <c r="E25" s="94" t="s">
        <v>287</v>
      </c>
      <c r="F25" s="93" t="s">
        <v>256</v>
      </c>
      <c r="G25" s="94" t="s">
        <v>264</v>
      </c>
      <c r="H25" s="93" t="s">
        <v>236</v>
      </c>
      <c r="I25" s="93" t="s">
        <v>237</v>
      </c>
      <c r="J25" s="95" t="s">
        <v>288</v>
      </c>
    </row>
    <row r="26" spans="1:10" ht="47.25" customHeight="1">
      <c r="A26" s="203" t="s">
        <v>202</v>
      </c>
      <c r="B26" s="204" t="s">
        <v>266</v>
      </c>
      <c r="C26" s="93" t="s">
        <v>231</v>
      </c>
      <c r="D26" s="93" t="s">
        <v>250</v>
      </c>
      <c r="E26" s="94" t="s">
        <v>289</v>
      </c>
      <c r="F26" s="93" t="s">
        <v>256</v>
      </c>
      <c r="G26" s="94" t="s">
        <v>257</v>
      </c>
      <c r="H26" s="93" t="s">
        <v>236</v>
      </c>
      <c r="I26" s="93" t="s">
        <v>237</v>
      </c>
      <c r="J26" s="95" t="s">
        <v>290</v>
      </c>
    </row>
    <row r="27" spans="1:10" ht="47.25" customHeight="1">
      <c r="A27" s="203" t="s">
        <v>202</v>
      </c>
      <c r="B27" s="204" t="s">
        <v>266</v>
      </c>
      <c r="C27" s="93" t="s">
        <v>231</v>
      </c>
      <c r="D27" s="93" t="s">
        <v>250</v>
      </c>
      <c r="E27" s="94" t="s">
        <v>291</v>
      </c>
      <c r="F27" s="93" t="s">
        <v>234</v>
      </c>
      <c r="G27" s="94" t="s">
        <v>264</v>
      </c>
      <c r="H27" s="93" t="s">
        <v>236</v>
      </c>
      <c r="I27" s="93" t="s">
        <v>237</v>
      </c>
      <c r="J27" s="95" t="s">
        <v>292</v>
      </c>
    </row>
    <row r="28" spans="1:10" ht="47.25" customHeight="1">
      <c r="A28" s="203" t="s">
        <v>202</v>
      </c>
      <c r="B28" s="204" t="s">
        <v>266</v>
      </c>
      <c r="C28" s="93" t="s">
        <v>253</v>
      </c>
      <c r="D28" s="93" t="s">
        <v>254</v>
      </c>
      <c r="E28" s="94" t="s">
        <v>293</v>
      </c>
      <c r="F28" s="93" t="s">
        <v>256</v>
      </c>
      <c r="G28" s="94" t="s">
        <v>257</v>
      </c>
      <c r="H28" s="93" t="s">
        <v>236</v>
      </c>
      <c r="I28" s="93" t="s">
        <v>237</v>
      </c>
      <c r="J28" s="95" t="s">
        <v>294</v>
      </c>
    </row>
    <row r="29" spans="1:10" ht="47.25" customHeight="1">
      <c r="A29" s="203" t="s">
        <v>202</v>
      </c>
      <c r="B29" s="204" t="s">
        <v>266</v>
      </c>
      <c r="C29" s="93" t="s">
        <v>253</v>
      </c>
      <c r="D29" s="93" t="s">
        <v>254</v>
      </c>
      <c r="E29" s="94" t="s">
        <v>295</v>
      </c>
      <c r="F29" s="93" t="s">
        <v>256</v>
      </c>
      <c r="G29" s="94" t="s">
        <v>257</v>
      </c>
      <c r="H29" s="93" t="s">
        <v>236</v>
      </c>
      <c r="I29" s="93" t="s">
        <v>237</v>
      </c>
      <c r="J29" s="95" t="s">
        <v>296</v>
      </c>
    </row>
    <row r="30" spans="1:10" ht="47.25" customHeight="1">
      <c r="A30" s="203" t="s">
        <v>202</v>
      </c>
      <c r="B30" s="204" t="s">
        <v>266</v>
      </c>
      <c r="C30" s="93" t="s">
        <v>253</v>
      </c>
      <c r="D30" s="93" t="s">
        <v>254</v>
      </c>
      <c r="E30" s="94" t="s">
        <v>297</v>
      </c>
      <c r="F30" s="93" t="s">
        <v>234</v>
      </c>
      <c r="G30" s="94" t="s">
        <v>235</v>
      </c>
      <c r="H30" s="93" t="s">
        <v>236</v>
      </c>
      <c r="I30" s="93" t="s">
        <v>237</v>
      </c>
      <c r="J30" s="95" t="s">
        <v>298</v>
      </c>
    </row>
    <row r="31" spans="1:10" ht="47.25" customHeight="1">
      <c r="A31" s="203" t="s">
        <v>202</v>
      </c>
      <c r="B31" s="204" t="s">
        <v>266</v>
      </c>
      <c r="C31" s="93" t="s">
        <v>261</v>
      </c>
      <c r="D31" s="93" t="s">
        <v>262</v>
      </c>
      <c r="E31" s="94" t="s">
        <v>299</v>
      </c>
      <c r="F31" s="93" t="s">
        <v>256</v>
      </c>
      <c r="G31" s="94" t="s">
        <v>264</v>
      </c>
      <c r="H31" s="93" t="s">
        <v>236</v>
      </c>
      <c r="I31" s="93" t="s">
        <v>237</v>
      </c>
      <c r="J31" s="95" t="s">
        <v>300</v>
      </c>
    </row>
    <row r="32" spans="1:10" ht="47.25" customHeight="1">
      <c r="A32" s="203" t="s">
        <v>202</v>
      </c>
      <c r="B32" s="204" t="s">
        <v>266</v>
      </c>
      <c r="C32" s="93" t="s">
        <v>261</v>
      </c>
      <c r="D32" s="93" t="s">
        <v>262</v>
      </c>
      <c r="E32" s="94" t="s">
        <v>262</v>
      </c>
      <c r="F32" s="93" t="s">
        <v>256</v>
      </c>
      <c r="G32" s="94" t="s">
        <v>257</v>
      </c>
      <c r="H32" s="93" t="s">
        <v>236</v>
      </c>
      <c r="I32" s="93" t="s">
        <v>237</v>
      </c>
      <c r="J32" s="95" t="s">
        <v>301</v>
      </c>
    </row>
    <row r="33" spans="1:10" ht="47.25" customHeight="1">
      <c r="A33" s="203" t="s">
        <v>202</v>
      </c>
      <c r="B33" s="204" t="s">
        <v>266</v>
      </c>
      <c r="C33" s="93" t="s">
        <v>302</v>
      </c>
      <c r="D33" s="93" t="s">
        <v>303</v>
      </c>
      <c r="E33" s="94" t="s">
        <v>304</v>
      </c>
      <c r="F33" s="93" t="s">
        <v>275</v>
      </c>
      <c r="G33" s="94" t="s">
        <v>235</v>
      </c>
      <c r="H33" s="93" t="s">
        <v>236</v>
      </c>
      <c r="I33" s="93" t="s">
        <v>237</v>
      </c>
      <c r="J33" s="95" t="s">
        <v>305</v>
      </c>
    </row>
    <row r="34" spans="1:10" ht="47.25" customHeight="1">
      <c r="A34" s="203" t="s">
        <v>216</v>
      </c>
      <c r="B34" s="204" t="s">
        <v>306</v>
      </c>
      <c r="C34" s="93" t="s">
        <v>231</v>
      </c>
      <c r="D34" s="93" t="s">
        <v>232</v>
      </c>
      <c r="E34" s="94" t="s">
        <v>307</v>
      </c>
      <c r="F34" s="93" t="s">
        <v>256</v>
      </c>
      <c r="G34" s="94" t="s">
        <v>257</v>
      </c>
      <c r="H34" s="93" t="s">
        <v>236</v>
      </c>
      <c r="I34" s="93" t="s">
        <v>237</v>
      </c>
      <c r="J34" s="95" t="s">
        <v>308</v>
      </c>
    </row>
    <row r="35" spans="1:10" ht="47.25" customHeight="1">
      <c r="A35" s="203" t="s">
        <v>216</v>
      </c>
      <c r="B35" s="204" t="s">
        <v>306</v>
      </c>
      <c r="C35" s="93" t="s">
        <v>231</v>
      </c>
      <c r="D35" s="93" t="s">
        <v>232</v>
      </c>
      <c r="E35" s="94" t="s">
        <v>309</v>
      </c>
      <c r="F35" s="93" t="s">
        <v>234</v>
      </c>
      <c r="G35" s="94" t="s">
        <v>115</v>
      </c>
      <c r="H35" s="93" t="s">
        <v>236</v>
      </c>
      <c r="I35" s="93" t="s">
        <v>237</v>
      </c>
      <c r="J35" s="95" t="s">
        <v>310</v>
      </c>
    </row>
    <row r="36" spans="1:10" ht="47.25" customHeight="1">
      <c r="A36" s="203" t="s">
        <v>216</v>
      </c>
      <c r="B36" s="204" t="s">
        <v>306</v>
      </c>
      <c r="C36" s="93" t="s">
        <v>231</v>
      </c>
      <c r="D36" s="93" t="s">
        <v>232</v>
      </c>
      <c r="E36" s="94" t="s">
        <v>311</v>
      </c>
      <c r="F36" s="93" t="s">
        <v>234</v>
      </c>
      <c r="G36" s="94" t="s">
        <v>235</v>
      </c>
      <c r="H36" s="93" t="s">
        <v>236</v>
      </c>
      <c r="I36" s="93" t="s">
        <v>237</v>
      </c>
      <c r="J36" s="95" t="s">
        <v>312</v>
      </c>
    </row>
    <row r="37" spans="1:10" ht="47.25" customHeight="1">
      <c r="A37" s="203" t="s">
        <v>216</v>
      </c>
      <c r="B37" s="204" t="s">
        <v>306</v>
      </c>
      <c r="C37" s="93" t="s">
        <v>231</v>
      </c>
      <c r="D37" s="93" t="s">
        <v>232</v>
      </c>
      <c r="E37" s="94" t="s">
        <v>313</v>
      </c>
      <c r="F37" s="93" t="s">
        <v>256</v>
      </c>
      <c r="G37" s="94" t="s">
        <v>264</v>
      </c>
      <c r="H37" s="93" t="s">
        <v>236</v>
      </c>
      <c r="I37" s="93" t="s">
        <v>237</v>
      </c>
      <c r="J37" s="95" t="s">
        <v>314</v>
      </c>
    </row>
    <row r="38" spans="1:10" ht="47.25" customHeight="1">
      <c r="A38" s="203" t="s">
        <v>216</v>
      </c>
      <c r="B38" s="204" t="s">
        <v>306</v>
      </c>
      <c r="C38" s="93" t="s">
        <v>231</v>
      </c>
      <c r="D38" s="93" t="s">
        <v>232</v>
      </c>
      <c r="E38" s="94" t="s">
        <v>315</v>
      </c>
      <c r="F38" s="93" t="s">
        <v>256</v>
      </c>
      <c r="G38" s="94" t="s">
        <v>316</v>
      </c>
      <c r="H38" s="93" t="s">
        <v>236</v>
      </c>
      <c r="I38" s="93" t="s">
        <v>237</v>
      </c>
      <c r="J38" s="95" t="s">
        <v>317</v>
      </c>
    </row>
    <row r="39" spans="1:10" ht="47.25" customHeight="1">
      <c r="A39" s="203" t="s">
        <v>216</v>
      </c>
      <c r="B39" s="204" t="s">
        <v>306</v>
      </c>
      <c r="C39" s="93" t="s">
        <v>231</v>
      </c>
      <c r="D39" s="93" t="s">
        <v>247</v>
      </c>
      <c r="E39" s="94" t="s">
        <v>318</v>
      </c>
      <c r="F39" s="93" t="s">
        <v>256</v>
      </c>
      <c r="G39" s="94" t="s">
        <v>264</v>
      </c>
      <c r="H39" s="93" t="s">
        <v>236</v>
      </c>
      <c r="I39" s="93" t="s">
        <v>237</v>
      </c>
      <c r="J39" s="95" t="s">
        <v>319</v>
      </c>
    </row>
    <row r="40" spans="1:10" ht="47.25" customHeight="1">
      <c r="A40" s="203" t="s">
        <v>216</v>
      </c>
      <c r="B40" s="204" t="s">
        <v>306</v>
      </c>
      <c r="C40" s="93" t="s">
        <v>231</v>
      </c>
      <c r="D40" s="93" t="s">
        <v>247</v>
      </c>
      <c r="E40" s="94" t="s">
        <v>320</v>
      </c>
      <c r="F40" s="93" t="s">
        <v>256</v>
      </c>
      <c r="G40" s="94" t="s">
        <v>257</v>
      </c>
      <c r="H40" s="93" t="s">
        <v>321</v>
      </c>
      <c r="I40" s="93" t="s">
        <v>237</v>
      </c>
      <c r="J40" s="95" t="s">
        <v>322</v>
      </c>
    </row>
    <row r="41" spans="1:10" ht="47.25" customHeight="1">
      <c r="A41" s="203" t="s">
        <v>216</v>
      </c>
      <c r="B41" s="204" t="s">
        <v>306</v>
      </c>
      <c r="C41" s="93" t="s">
        <v>231</v>
      </c>
      <c r="D41" s="93" t="s">
        <v>250</v>
      </c>
      <c r="E41" s="94" t="s">
        <v>323</v>
      </c>
      <c r="F41" s="93" t="s">
        <v>275</v>
      </c>
      <c r="G41" s="94" t="s">
        <v>114</v>
      </c>
      <c r="H41" s="93" t="s">
        <v>324</v>
      </c>
      <c r="I41" s="93" t="s">
        <v>237</v>
      </c>
      <c r="J41" s="95" t="s">
        <v>325</v>
      </c>
    </row>
    <row r="42" spans="1:10" ht="47.25" customHeight="1">
      <c r="A42" s="203" t="s">
        <v>216</v>
      </c>
      <c r="B42" s="204" t="s">
        <v>306</v>
      </c>
      <c r="C42" s="93" t="s">
        <v>231</v>
      </c>
      <c r="D42" s="93" t="s">
        <v>250</v>
      </c>
      <c r="E42" s="94" t="s">
        <v>326</v>
      </c>
      <c r="F42" s="93" t="s">
        <v>256</v>
      </c>
      <c r="G42" s="94" t="s">
        <v>257</v>
      </c>
      <c r="H42" s="93" t="s">
        <v>236</v>
      </c>
      <c r="I42" s="93" t="s">
        <v>237</v>
      </c>
      <c r="J42" s="95" t="s">
        <v>327</v>
      </c>
    </row>
    <row r="43" spans="1:10" ht="47.25" customHeight="1">
      <c r="A43" s="203" t="s">
        <v>216</v>
      </c>
      <c r="B43" s="204" t="s">
        <v>306</v>
      </c>
      <c r="C43" s="93" t="s">
        <v>253</v>
      </c>
      <c r="D43" s="93" t="s">
        <v>254</v>
      </c>
      <c r="E43" s="94" t="s">
        <v>328</v>
      </c>
      <c r="F43" s="93" t="s">
        <v>256</v>
      </c>
      <c r="G43" s="94" t="s">
        <v>115</v>
      </c>
      <c r="H43" s="93" t="s">
        <v>236</v>
      </c>
      <c r="I43" s="93" t="s">
        <v>237</v>
      </c>
      <c r="J43" s="95" t="s">
        <v>329</v>
      </c>
    </row>
    <row r="44" spans="1:10" ht="47.25" customHeight="1">
      <c r="A44" s="203" t="s">
        <v>216</v>
      </c>
      <c r="B44" s="204" t="s">
        <v>306</v>
      </c>
      <c r="C44" s="93" t="s">
        <v>253</v>
      </c>
      <c r="D44" s="93" t="s">
        <v>254</v>
      </c>
      <c r="E44" s="94" t="s">
        <v>330</v>
      </c>
      <c r="F44" s="93" t="s">
        <v>256</v>
      </c>
      <c r="G44" s="94" t="s">
        <v>331</v>
      </c>
      <c r="H44" s="93" t="s">
        <v>236</v>
      </c>
      <c r="I44" s="93" t="s">
        <v>237</v>
      </c>
      <c r="J44" s="95" t="s">
        <v>332</v>
      </c>
    </row>
    <row r="45" spans="1:10" ht="47.25" customHeight="1">
      <c r="A45" s="203" t="s">
        <v>216</v>
      </c>
      <c r="B45" s="204" t="s">
        <v>306</v>
      </c>
      <c r="C45" s="93" t="s">
        <v>261</v>
      </c>
      <c r="D45" s="93" t="s">
        <v>262</v>
      </c>
      <c r="E45" s="94" t="s">
        <v>333</v>
      </c>
      <c r="F45" s="93" t="s">
        <v>256</v>
      </c>
      <c r="G45" s="94" t="s">
        <v>257</v>
      </c>
      <c r="H45" s="93" t="s">
        <v>236</v>
      </c>
      <c r="I45" s="93" t="s">
        <v>237</v>
      </c>
      <c r="J45" s="95" t="s">
        <v>334</v>
      </c>
    </row>
    <row r="46" spans="1:10" ht="47.25" customHeight="1">
      <c r="A46" s="203" t="s">
        <v>216</v>
      </c>
      <c r="B46" s="204" t="s">
        <v>306</v>
      </c>
      <c r="C46" s="93" t="s">
        <v>302</v>
      </c>
      <c r="D46" s="93" t="s">
        <v>303</v>
      </c>
      <c r="E46" s="94" t="s">
        <v>304</v>
      </c>
      <c r="F46" s="93" t="s">
        <v>275</v>
      </c>
      <c r="G46" s="94" t="s">
        <v>235</v>
      </c>
      <c r="H46" s="93" t="s">
        <v>236</v>
      </c>
      <c r="I46" s="93" t="s">
        <v>237</v>
      </c>
      <c r="J46" s="95" t="s">
        <v>305</v>
      </c>
    </row>
  </sheetData>
  <mergeCells count="8">
    <mergeCell ref="A34:A46"/>
    <mergeCell ref="B34:B46"/>
    <mergeCell ref="A2:J2"/>
    <mergeCell ref="A3:H3"/>
    <mergeCell ref="A7:A16"/>
    <mergeCell ref="B7:B16"/>
    <mergeCell ref="A17:A33"/>
    <mergeCell ref="B17:B33"/>
  </mergeCells>
  <phoneticPr fontId="31" type="noConversion"/>
  <pageMargins left="0.11811023622047245" right="0" top="0.74803149606299213" bottom="0.74803149606299213" header="0.31496062992125984" footer="0.31496062992125984"/>
  <pageSetup paperSize="9" orientation="landscape" r:id="rId1"/>
  <extLst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F10"/>
  <sheetViews>
    <sheetView showZeros="0" workbookViewId="0">
      <selection activeCell="D20" sqref="D20"/>
    </sheetView>
  </sheetViews>
  <sheetFormatPr defaultColWidth="9.125" defaultRowHeight="14.25" customHeight="1"/>
  <cols>
    <col min="1" max="1" width="24.25" customWidth="1"/>
    <col min="2" max="2" width="18.75" customWidth="1"/>
    <col min="3" max="3" width="25.25" customWidth="1"/>
    <col min="4" max="4" width="23.125" customWidth="1"/>
    <col min="5" max="5" width="23.625" customWidth="1"/>
    <col min="6" max="6" width="24.125" customWidth="1"/>
  </cols>
  <sheetData>
    <row r="1" spans="1:6" ht="15.75" customHeight="1">
      <c r="B1" s="31"/>
      <c r="F1" s="48" t="s">
        <v>335</v>
      </c>
    </row>
    <row r="2" spans="1:6" ht="28.5" customHeight="1">
      <c r="A2" s="143" t="s">
        <v>336</v>
      </c>
      <c r="B2" s="143"/>
      <c r="C2" s="143"/>
      <c r="D2" s="143"/>
      <c r="E2" s="143"/>
      <c r="F2" s="143"/>
    </row>
    <row r="3" spans="1:6" ht="27" customHeight="1">
      <c r="A3" s="205" t="str">
        <f>"单位名称："&amp;"云南省交通运输综合行政执法局保山支队"</f>
        <v>单位名称：云南省交通运输综合行政执法局保山支队</v>
      </c>
      <c r="B3" s="205"/>
      <c r="C3" s="49"/>
      <c r="D3" s="50"/>
      <c r="E3" s="50"/>
      <c r="F3" s="51" t="s">
        <v>2</v>
      </c>
    </row>
    <row r="4" spans="1:6" ht="18.75" customHeight="1">
      <c r="A4" s="169" t="s">
        <v>128</v>
      </c>
      <c r="B4" s="169" t="s">
        <v>48</v>
      </c>
      <c r="C4" s="169" t="s">
        <v>49</v>
      </c>
      <c r="D4" s="135" t="s">
        <v>337</v>
      </c>
      <c r="E4" s="171"/>
      <c r="F4" s="171"/>
    </row>
    <row r="5" spans="1:6" ht="30" customHeight="1">
      <c r="A5" s="136"/>
      <c r="B5" s="136"/>
      <c r="C5" s="136"/>
      <c r="D5" s="5" t="s">
        <v>30</v>
      </c>
      <c r="E5" s="53" t="s">
        <v>57</v>
      </c>
      <c r="F5" s="53" t="s">
        <v>58</v>
      </c>
    </row>
    <row r="6" spans="1:6" ht="16.5" customHeight="1">
      <c r="A6" s="54">
        <v>1</v>
      </c>
      <c r="B6" s="54">
        <v>2</v>
      </c>
      <c r="C6" s="54">
        <v>3</v>
      </c>
      <c r="D6" s="54">
        <v>4</v>
      </c>
      <c r="E6" s="54">
        <v>5</v>
      </c>
      <c r="F6" s="54">
        <v>6</v>
      </c>
    </row>
    <row r="7" spans="1:6" ht="20.25" customHeight="1">
      <c r="A7" s="41"/>
      <c r="B7" s="41"/>
      <c r="C7" s="41"/>
      <c r="D7" s="42"/>
      <c r="E7" s="42"/>
      <c r="F7" s="42"/>
    </row>
    <row r="8" spans="1:6" ht="17.25" customHeight="1">
      <c r="A8" s="165" t="s">
        <v>94</v>
      </c>
      <c r="B8" s="166"/>
      <c r="C8" s="166" t="s">
        <v>94</v>
      </c>
      <c r="D8" s="42"/>
      <c r="E8" s="42"/>
      <c r="F8" s="42"/>
    </row>
    <row r="10" spans="1:6" ht="27.75" customHeight="1">
      <c r="A10" s="129" t="s">
        <v>450</v>
      </c>
      <c r="B10" s="129"/>
      <c r="C10" s="129"/>
      <c r="D10" s="130"/>
      <c r="E10" s="130"/>
    </row>
  </sheetData>
  <mergeCells count="7">
    <mergeCell ref="A2:F2"/>
    <mergeCell ref="A8:C8"/>
    <mergeCell ref="A4:A5"/>
    <mergeCell ref="C4:C5"/>
    <mergeCell ref="B4:B5"/>
    <mergeCell ref="D4:F4"/>
    <mergeCell ref="A3:B3"/>
  </mergeCells>
  <phoneticPr fontId="31" type="noConversion"/>
  <pageMargins left="0.11811023622047245" right="0.11811023622047245" top="0.74803149606299213" bottom="0.15748031496062992" header="0.31496062992125984" footer="0.31496062992125984"/>
  <pageSetup paperSize="9" orientation="landscape" r:id="rId1"/>
  <extLst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Q24"/>
  <sheetViews>
    <sheetView showZeros="0" topLeftCell="A4" workbookViewId="0">
      <selection activeCell="T14" sqref="T14"/>
    </sheetView>
  </sheetViews>
  <sheetFormatPr defaultColWidth="9.125" defaultRowHeight="14.25" customHeight="1"/>
  <cols>
    <col min="1" max="1" width="20.375" customWidth="1"/>
    <col min="2" max="2" width="21.75" customWidth="1"/>
    <col min="3" max="3" width="21.125" customWidth="1"/>
    <col min="4" max="4" width="7.75" customWidth="1"/>
    <col min="5" max="5" width="10.25" customWidth="1"/>
    <col min="6" max="8" width="14.75" customWidth="1"/>
    <col min="9" max="9" width="5.625" customWidth="1"/>
    <col min="10" max="10" width="7.75" customWidth="1"/>
    <col min="11" max="11" width="7.25" customWidth="1"/>
    <col min="12" max="17" width="5.625" customWidth="1"/>
  </cols>
  <sheetData>
    <row r="1" spans="1:17" ht="13.5" customHeight="1">
      <c r="O1" s="87"/>
      <c r="P1" s="87"/>
      <c r="Q1" s="3" t="s">
        <v>338</v>
      </c>
    </row>
    <row r="2" spans="1:17" ht="29.25" customHeight="1">
      <c r="A2" s="211" t="s">
        <v>339</v>
      </c>
      <c r="B2" s="143"/>
      <c r="C2" s="143"/>
      <c r="D2" s="143"/>
      <c r="E2" s="143"/>
      <c r="F2" s="143"/>
      <c r="G2" s="143"/>
      <c r="H2" s="143"/>
      <c r="I2" s="143"/>
      <c r="J2" s="143"/>
      <c r="K2" s="144"/>
      <c r="L2" s="143"/>
      <c r="M2" s="143"/>
      <c r="N2" s="143"/>
      <c r="O2" s="144"/>
      <c r="P2" s="144"/>
      <c r="Q2" s="143"/>
    </row>
    <row r="3" spans="1:17" ht="15" customHeight="1">
      <c r="A3" s="137" t="str">
        <f>"单位名称："&amp;"云南省交通运输综合行政执法局保山支队"</f>
        <v>单位名称：云南省交通运输综合行政执法局保山支队</v>
      </c>
      <c r="B3" s="149"/>
      <c r="C3" s="149"/>
      <c r="D3" s="149"/>
      <c r="E3" s="149"/>
      <c r="F3" s="149"/>
      <c r="G3" s="33"/>
      <c r="H3" s="33"/>
      <c r="I3" s="33"/>
      <c r="J3" s="33"/>
      <c r="O3" s="96"/>
      <c r="P3" s="96"/>
      <c r="Q3" s="1" t="s">
        <v>119</v>
      </c>
    </row>
    <row r="4" spans="1:17" ht="15.75" customHeight="1">
      <c r="A4" s="169" t="s">
        <v>340</v>
      </c>
      <c r="B4" s="212" t="s">
        <v>341</v>
      </c>
      <c r="C4" s="212" t="s">
        <v>342</v>
      </c>
      <c r="D4" s="212" t="s">
        <v>343</v>
      </c>
      <c r="E4" s="212" t="s">
        <v>344</v>
      </c>
      <c r="F4" s="212" t="s">
        <v>345</v>
      </c>
      <c r="G4" s="167" t="s">
        <v>135</v>
      </c>
      <c r="H4" s="167"/>
      <c r="I4" s="167"/>
      <c r="J4" s="167"/>
      <c r="K4" s="213"/>
      <c r="L4" s="167"/>
      <c r="M4" s="167"/>
      <c r="N4" s="167"/>
      <c r="O4" s="214"/>
      <c r="P4" s="213"/>
      <c r="Q4" s="168"/>
    </row>
    <row r="5" spans="1:17" ht="17.25" customHeight="1">
      <c r="A5" s="190"/>
      <c r="B5" s="209"/>
      <c r="C5" s="209"/>
      <c r="D5" s="209"/>
      <c r="E5" s="209"/>
      <c r="F5" s="209"/>
      <c r="G5" s="209" t="s">
        <v>30</v>
      </c>
      <c r="H5" s="209" t="s">
        <v>33</v>
      </c>
      <c r="I5" s="209" t="s">
        <v>346</v>
      </c>
      <c r="J5" s="209" t="s">
        <v>347</v>
      </c>
      <c r="K5" s="215" t="s">
        <v>348</v>
      </c>
      <c r="L5" s="217" t="s">
        <v>349</v>
      </c>
      <c r="M5" s="217"/>
      <c r="N5" s="217"/>
      <c r="O5" s="218"/>
      <c r="P5" s="219"/>
      <c r="Q5" s="210"/>
    </row>
    <row r="6" spans="1:17" ht="41.25" customHeight="1">
      <c r="A6" s="175"/>
      <c r="B6" s="210"/>
      <c r="C6" s="210"/>
      <c r="D6" s="210"/>
      <c r="E6" s="210"/>
      <c r="F6" s="210"/>
      <c r="G6" s="210"/>
      <c r="H6" s="210" t="s">
        <v>32</v>
      </c>
      <c r="I6" s="210"/>
      <c r="J6" s="210"/>
      <c r="K6" s="216"/>
      <c r="L6" s="97" t="s">
        <v>32</v>
      </c>
      <c r="M6" s="97" t="s">
        <v>43</v>
      </c>
      <c r="N6" s="97" t="s">
        <v>142</v>
      </c>
      <c r="O6" s="55" t="s">
        <v>39</v>
      </c>
      <c r="P6" s="98" t="s">
        <v>40</v>
      </c>
      <c r="Q6" s="97" t="s">
        <v>41</v>
      </c>
    </row>
    <row r="7" spans="1:17" ht="15" customHeight="1">
      <c r="A7" s="6">
        <v>1</v>
      </c>
      <c r="B7" s="71">
        <v>2</v>
      </c>
      <c r="C7" s="71">
        <v>3</v>
      </c>
      <c r="D7" s="71">
        <v>4</v>
      </c>
      <c r="E7" s="71">
        <v>5</v>
      </c>
      <c r="F7" s="71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</row>
    <row r="8" spans="1:17" ht="21" customHeight="1">
      <c r="A8" s="100" t="s">
        <v>45</v>
      </c>
      <c r="B8" s="101"/>
      <c r="C8" s="101"/>
      <c r="D8" s="101"/>
      <c r="E8" s="102"/>
      <c r="F8" s="42">
        <v>5773680</v>
      </c>
      <c r="G8" s="42">
        <v>2712468.71</v>
      </c>
      <c r="H8" s="42">
        <v>2712468.71</v>
      </c>
      <c r="I8" s="42"/>
      <c r="J8" s="42"/>
      <c r="K8" s="42"/>
      <c r="L8" s="42"/>
      <c r="M8" s="42"/>
      <c r="N8" s="42"/>
      <c r="O8" s="42"/>
      <c r="P8" s="42"/>
      <c r="Q8" s="42"/>
    </row>
    <row r="9" spans="1:17" ht="21" customHeight="1">
      <c r="A9" s="103" t="s">
        <v>170</v>
      </c>
      <c r="B9" s="101" t="s">
        <v>350</v>
      </c>
      <c r="C9" s="101" t="s">
        <v>351</v>
      </c>
      <c r="D9" s="104" t="s">
        <v>352</v>
      </c>
      <c r="E9" s="105">
        <v>1</v>
      </c>
      <c r="F9" s="42"/>
      <c r="G9" s="42">
        <v>240800</v>
      </c>
      <c r="H9" s="42">
        <v>240800</v>
      </c>
      <c r="I9" s="42"/>
      <c r="J9" s="42"/>
      <c r="K9" s="42"/>
      <c r="L9" s="42"/>
      <c r="M9" s="42"/>
      <c r="N9" s="42"/>
      <c r="O9" s="42"/>
      <c r="P9" s="42"/>
      <c r="Q9" s="42"/>
    </row>
    <row r="10" spans="1:17" ht="21" customHeight="1">
      <c r="A10" s="103" t="s">
        <v>170</v>
      </c>
      <c r="B10" s="101" t="s">
        <v>353</v>
      </c>
      <c r="C10" s="101" t="s">
        <v>354</v>
      </c>
      <c r="D10" s="104" t="s">
        <v>352</v>
      </c>
      <c r="E10" s="105">
        <v>1</v>
      </c>
      <c r="F10" s="42"/>
      <c r="G10" s="42">
        <v>310447.03999999998</v>
      </c>
      <c r="H10" s="42">
        <v>310447.03999999998</v>
      </c>
      <c r="I10" s="42"/>
      <c r="J10" s="42"/>
      <c r="K10" s="42"/>
      <c r="L10" s="42"/>
      <c r="M10" s="42"/>
      <c r="N10" s="42"/>
      <c r="O10" s="42"/>
      <c r="P10" s="42"/>
      <c r="Q10" s="42"/>
    </row>
    <row r="11" spans="1:17" ht="21" customHeight="1">
      <c r="A11" s="103" t="s">
        <v>170</v>
      </c>
      <c r="B11" s="101" t="s">
        <v>355</v>
      </c>
      <c r="C11" s="101" t="s">
        <v>356</v>
      </c>
      <c r="D11" s="104" t="s">
        <v>352</v>
      </c>
      <c r="E11" s="105">
        <v>1</v>
      </c>
      <c r="F11" s="42"/>
      <c r="G11" s="42">
        <v>112341.67</v>
      </c>
      <c r="H11" s="42">
        <v>112341.67</v>
      </c>
      <c r="I11" s="42"/>
      <c r="J11" s="42"/>
      <c r="K11" s="42"/>
      <c r="L11" s="42"/>
      <c r="M11" s="42"/>
      <c r="N11" s="42"/>
      <c r="O11" s="42"/>
      <c r="P11" s="42"/>
      <c r="Q11" s="42"/>
    </row>
    <row r="12" spans="1:17" ht="21" customHeight="1">
      <c r="A12" s="103" t="s">
        <v>211</v>
      </c>
      <c r="B12" s="101" t="s">
        <v>211</v>
      </c>
      <c r="C12" s="101" t="s">
        <v>357</v>
      </c>
      <c r="D12" s="104" t="s">
        <v>352</v>
      </c>
      <c r="E12" s="105">
        <v>1</v>
      </c>
      <c r="F12" s="42">
        <v>4213200</v>
      </c>
      <c r="G12" s="42">
        <v>1404400</v>
      </c>
      <c r="H12" s="42">
        <v>1404400</v>
      </c>
      <c r="I12" s="42"/>
      <c r="J12" s="42"/>
      <c r="K12" s="42"/>
      <c r="L12" s="42"/>
      <c r="M12" s="42"/>
      <c r="N12" s="42"/>
      <c r="O12" s="42"/>
      <c r="P12" s="42"/>
      <c r="Q12" s="42"/>
    </row>
    <row r="13" spans="1:17" ht="21" customHeight="1">
      <c r="A13" s="103" t="s">
        <v>211</v>
      </c>
      <c r="B13" s="101" t="s">
        <v>211</v>
      </c>
      <c r="C13" s="101" t="s">
        <v>357</v>
      </c>
      <c r="D13" s="104" t="s">
        <v>352</v>
      </c>
      <c r="E13" s="105">
        <v>1</v>
      </c>
      <c r="F13" s="42">
        <v>1374000</v>
      </c>
      <c r="G13" s="42">
        <v>458000</v>
      </c>
      <c r="H13" s="42">
        <v>458000</v>
      </c>
      <c r="I13" s="42"/>
      <c r="J13" s="42"/>
      <c r="K13" s="42"/>
      <c r="L13" s="42"/>
      <c r="M13" s="42"/>
      <c r="N13" s="42"/>
      <c r="O13" s="42"/>
      <c r="P13" s="42"/>
      <c r="Q13" s="42"/>
    </row>
    <row r="14" spans="1:17" ht="21" customHeight="1">
      <c r="A14" s="103" t="s">
        <v>177</v>
      </c>
      <c r="B14" s="101" t="s">
        <v>358</v>
      </c>
      <c r="C14" s="101" t="s">
        <v>359</v>
      </c>
      <c r="D14" s="104" t="s">
        <v>360</v>
      </c>
      <c r="E14" s="105">
        <v>2</v>
      </c>
      <c r="F14" s="42">
        <v>3000</v>
      </c>
      <c r="G14" s="42">
        <v>3000</v>
      </c>
      <c r="H14" s="42">
        <v>3000</v>
      </c>
      <c r="I14" s="42"/>
      <c r="J14" s="42"/>
      <c r="K14" s="42"/>
      <c r="L14" s="42"/>
      <c r="M14" s="42"/>
      <c r="N14" s="42"/>
      <c r="O14" s="42"/>
      <c r="P14" s="42"/>
      <c r="Q14" s="42"/>
    </row>
    <row r="15" spans="1:17" ht="21" customHeight="1">
      <c r="A15" s="103" t="s">
        <v>177</v>
      </c>
      <c r="B15" s="101" t="s">
        <v>361</v>
      </c>
      <c r="C15" s="101" t="s">
        <v>362</v>
      </c>
      <c r="D15" s="104" t="s">
        <v>363</v>
      </c>
      <c r="E15" s="105">
        <v>10</v>
      </c>
      <c r="F15" s="42">
        <v>1500</v>
      </c>
      <c r="G15" s="42">
        <v>1500</v>
      </c>
      <c r="H15" s="42">
        <v>1500</v>
      </c>
      <c r="I15" s="42"/>
      <c r="J15" s="42"/>
      <c r="K15" s="42"/>
      <c r="L15" s="42"/>
      <c r="M15" s="42"/>
      <c r="N15" s="42"/>
      <c r="O15" s="42"/>
      <c r="P15" s="42"/>
      <c r="Q15" s="42"/>
    </row>
    <row r="16" spans="1:17" ht="21" customHeight="1">
      <c r="A16" s="103" t="s">
        <v>177</v>
      </c>
      <c r="B16" s="101" t="s">
        <v>364</v>
      </c>
      <c r="C16" s="101" t="s">
        <v>365</v>
      </c>
      <c r="D16" s="104" t="s">
        <v>366</v>
      </c>
      <c r="E16" s="105">
        <v>2</v>
      </c>
      <c r="F16" s="42">
        <v>1620</v>
      </c>
      <c r="G16" s="42">
        <v>1620</v>
      </c>
      <c r="H16" s="42">
        <v>1620</v>
      </c>
      <c r="I16" s="42"/>
      <c r="J16" s="42"/>
      <c r="K16" s="42"/>
      <c r="L16" s="42"/>
      <c r="M16" s="42"/>
      <c r="N16" s="42"/>
      <c r="O16" s="42"/>
      <c r="P16" s="42"/>
      <c r="Q16" s="42"/>
    </row>
    <row r="17" spans="1:17" ht="21" customHeight="1">
      <c r="A17" s="103" t="s">
        <v>177</v>
      </c>
      <c r="B17" s="101" t="s">
        <v>367</v>
      </c>
      <c r="C17" s="101" t="s">
        <v>365</v>
      </c>
      <c r="D17" s="104" t="s">
        <v>366</v>
      </c>
      <c r="E17" s="105">
        <v>7</v>
      </c>
      <c r="F17" s="42">
        <v>8400</v>
      </c>
      <c r="G17" s="42">
        <v>8400</v>
      </c>
      <c r="H17" s="42">
        <v>8400</v>
      </c>
      <c r="I17" s="42"/>
      <c r="J17" s="42"/>
      <c r="K17" s="42"/>
      <c r="L17" s="42"/>
      <c r="M17" s="42"/>
      <c r="N17" s="42"/>
      <c r="O17" s="42"/>
      <c r="P17" s="42"/>
      <c r="Q17" s="42"/>
    </row>
    <row r="18" spans="1:17" ht="21" customHeight="1">
      <c r="A18" s="103" t="s">
        <v>177</v>
      </c>
      <c r="B18" s="101" t="s">
        <v>368</v>
      </c>
      <c r="C18" s="101" t="s">
        <v>369</v>
      </c>
      <c r="D18" s="104" t="s">
        <v>370</v>
      </c>
      <c r="E18" s="105">
        <v>80</v>
      </c>
      <c r="F18" s="42">
        <v>12800</v>
      </c>
      <c r="G18" s="42">
        <v>12800</v>
      </c>
      <c r="H18" s="42">
        <v>12800</v>
      </c>
      <c r="I18" s="42"/>
      <c r="J18" s="42"/>
      <c r="K18" s="42"/>
      <c r="L18" s="42"/>
      <c r="M18" s="42"/>
      <c r="N18" s="42"/>
      <c r="O18" s="42"/>
      <c r="P18" s="42"/>
      <c r="Q18" s="42"/>
    </row>
    <row r="19" spans="1:17" ht="21" customHeight="1">
      <c r="A19" s="103" t="s">
        <v>177</v>
      </c>
      <c r="B19" s="101" t="s">
        <v>371</v>
      </c>
      <c r="C19" s="101" t="s">
        <v>372</v>
      </c>
      <c r="D19" s="104" t="s">
        <v>360</v>
      </c>
      <c r="E19" s="105">
        <v>6</v>
      </c>
      <c r="F19" s="42">
        <v>12900</v>
      </c>
      <c r="G19" s="42">
        <v>12900</v>
      </c>
      <c r="H19" s="42">
        <v>12900</v>
      </c>
      <c r="I19" s="42"/>
      <c r="J19" s="42"/>
      <c r="K19" s="42"/>
      <c r="L19" s="42"/>
      <c r="M19" s="42"/>
      <c r="N19" s="42"/>
      <c r="O19" s="42"/>
      <c r="P19" s="42"/>
      <c r="Q19" s="42"/>
    </row>
    <row r="20" spans="1:17" ht="28.5" customHeight="1">
      <c r="A20" s="103" t="s">
        <v>216</v>
      </c>
      <c r="B20" s="101" t="s">
        <v>373</v>
      </c>
      <c r="C20" s="101" t="s">
        <v>374</v>
      </c>
      <c r="D20" s="104" t="s">
        <v>360</v>
      </c>
      <c r="E20" s="105">
        <v>1</v>
      </c>
      <c r="F20" s="42">
        <v>980</v>
      </c>
      <c r="G20" s="42">
        <v>980</v>
      </c>
      <c r="H20" s="42">
        <v>980</v>
      </c>
      <c r="I20" s="42"/>
      <c r="J20" s="42"/>
      <c r="K20" s="42"/>
      <c r="L20" s="42"/>
      <c r="M20" s="42"/>
      <c r="N20" s="42"/>
      <c r="O20" s="42"/>
      <c r="P20" s="42"/>
      <c r="Q20" s="42"/>
    </row>
    <row r="21" spans="1:17" ht="26.25" customHeight="1">
      <c r="A21" s="103" t="s">
        <v>202</v>
      </c>
      <c r="B21" s="101" t="s">
        <v>375</v>
      </c>
      <c r="C21" s="101" t="s">
        <v>362</v>
      </c>
      <c r="D21" s="104" t="s">
        <v>363</v>
      </c>
      <c r="E21" s="105">
        <v>16</v>
      </c>
      <c r="F21" s="42">
        <v>6080</v>
      </c>
      <c r="G21" s="42">
        <v>6080</v>
      </c>
      <c r="H21" s="42">
        <v>6080</v>
      </c>
      <c r="I21" s="42"/>
      <c r="J21" s="42"/>
      <c r="K21" s="42"/>
      <c r="L21" s="42"/>
      <c r="M21" s="42"/>
      <c r="N21" s="42"/>
      <c r="O21" s="42"/>
      <c r="P21" s="42"/>
      <c r="Q21" s="42"/>
    </row>
    <row r="22" spans="1:17" ht="21" customHeight="1">
      <c r="A22" s="103" t="s">
        <v>202</v>
      </c>
      <c r="B22" s="101" t="s">
        <v>376</v>
      </c>
      <c r="C22" s="101" t="s">
        <v>365</v>
      </c>
      <c r="D22" s="104" t="s">
        <v>366</v>
      </c>
      <c r="E22" s="105">
        <v>16</v>
      </c>
      <c r="F22" s="42">
        <v>14400</v>
      </c>
      <c r="G22" s="42">
        <v>14400</v>
      </c>
      <c r="H22" s="42">
        <v>14400</v>
      </c>
      <c r="I22" s="42"/>
      <c r="J22" s="42"/>
      <c r="K22" s="42"/>
      <c r="L22" s="42"/>
      <c r="M22" s="42"/>
      <c r="N22" s="42"/>
      <c r="O22" s="42"/>
      <c r="P22" s="42"/>
      <c r="Q22" s="42"/>
    </row>
    <row r="23" spans="1:17" ht="21" customHeight="1">
      <c r="A23" s="103" t="s">
        <v>202</v>
      </c>
      <c r="B23" s="101" t="s">
        <v>377</v>
      </c>
      <c r="C23" s="101" t="s">
        <v>378</v>
      </c>
      <c r="D23" s="104" t="s">
        <v>352</v>
      </c>
      <c r="E23" s="105">
        <v>1</v>
      </c>
      <c r="F23" s="42">
        <v>124800</v>
      </c>
      <c r="G23" s="42">
        <v>124800</v>
      </c>
      <c r="H23" s="42">
        <v>124800</v>
      </c>
      <c r="I23" s="42"/>
      <c r="J23" s="42"/>
      <c r="K23" s="42"/>
      <c r="L23" s="42"/>
      <c r="M23" s="42"/>
      <c r="N23" s="42"/>
      <c r="O23" s="42"/>
      <c r="P23" s="42"/>
      <c r="Q23" s="42"/>
    </row>
    <row r="24" spans="1:17" ht="21" customHeight="1">
      <c r="A24" s="206" t="s">
        <v>94</v>
      </c>
      <c r="B24" s="207"/>
      <c r="C24" s="207"/>
      <c r="D24" s="207"/>
      <c r="E24" s="208"/>
      <c r="F24" s="42">
        <v>5773680</v>
      </c>
      <c r="G24" s="42">
        <v>2712468.71</v>
      </c>
      <c r="H24" s="42">
        <v>2712468.71</v>
      </c>
      <c r="I24" s="42"/>
      <c r="J24" s="42"/>
      <c r="K24" s="42"/>
      <c r="L24" s="42"/>
      <c r="M24" s="42"/>
      <c r="N24" s="42"/>
      <c r="O24" s="42"/>
      <c r="P24" s="42"/>
      <c r="Q24" s="42"/>
    </row>
  </sheetData>
  <mergeCells count="16">
    <mergeCell ref="A24:E24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31" type="noConversion"/>
  <pageMargins left="0.11811023622047245" right="0.11811023622047245" top="0.35433070866141736" bottom="0" header="0.31496062992125984" footer="0.31496062992125984"/>
  <pageSetup paperSize="9" orientation="landscape" r:id="rId1"/>
  <extLst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N12"/>
  <sheetViews>
    <sheetView showZeros="0" workbookViewId="0">
      <selection activeCell="D8" sqref="D8"/>
    </sheetView>
  </sheetViews>
  <sheetFormatPr defaultColWidth="9.125" defaultRowHeight="14.25" customHeight="1"/>
  <cols>
    <col min="1" max="1" width="12.25" customWidth="1"/>
    <col min="2" max="2" width="14.875" customWidth="1"/>
    <col min="3" max="14" width="9.625" customWidth="1"/>
  </cols>
  <sheetData>
    <row r="1" spans="1:14" ht="13.5" customHeight="1">
      <c r="A1" s="75"/>
      <c r="B1" s="75"/>
      <c r="C1" s="75"/>
      <c r="D1" s="75"/>
      <c r="E1" s="75"/>
      <c r="F1" s="75"/>
      <c r="G1" s="75"/>
      <c r="H1" s="106"/>
      <c r="I1" s="75"/>
      <c r="J1" s="75"/>
      <c r="K1" s="75"/>
      <c r="L1" s="87"/>
      <c r="M1" s="107"/>
      <c r="N1" s="108" t="s">
        <v>379</v>
      </c>
    </row>
    <row r="2" spans="1:14" ht="27.75" customHeight="1">
      <c r="A2" s="211" t="s">
        <v>380</v>
      </c>
      <c r="B2" s="221"/>
      <c r="C2" s="221"/>
      <c r="D2" s="221"/>
      <c r="E2" s="221"/>
      <c r="F2" s="221"/>
      <c r="G2" s="221"/>
      <c r="H2" s="222"/>
      <c r="I2" s="221"/>
      <c r="J2" s="221"/>
      <c r="K2" s="221"/>
      <c r="L2" s="144"/>
      <c r="M2" s="222"/>
      <c r="N2" s="221"/>
    </row>
    <row r="3" spans="1:14" ht="18.75" customHeight="1">
      <c r="A3" s="223" t="str">
        <f>"单位名称："&amp;"云南省交通运输综合行政执法局保山支队"</f>
        <v>单位名称：云南省交通运输综合行政执法局保山支队</v>
      </c>
      <c r="B3" s="164"/>
      <c r="C3" s="164"/>
      <c r="D3" s="50"/>
      <c r="E3" s="50"/>
      <c r="F3" s="50"/>
      <c r="G3" s="50"/>
      <c r="H3" s="106"/>
      <c r="I3" s="75"/>
      <c r="J3" s="75"/>
      <c r="K3" s="75"/>
      <c r="L3" s="96"/>
      <c r="M3" s="109"/>
      <c r="N3" s="110" t="s">
        <v>119</v>
      </c>
    </row>
    <row r="4" spans="1:14" ht="15.75" customHeight="1">
      <c r="A4" s="169" t="s">
        <v>340</v>
      </c>
      <c r="B4" s="212" t="s">
        <v>381</v>
      </c>
      <c r="C4" s="212" t="s">
        <v>382</v>
      </c>
      <c r="D4" s="167" t="s">
        <v>135</v>
      </c>
      <c r="E4" s="167"/>
      <c r="F4" s="167"/>
      <c r="G4" s="167"/>
      <c r="H4" s="213"/>
      <c r="I4" s="167"/>
      <c r="J4" s="167"/>
      <c r="K4" s="167"/>
      <c r="L4" s="214"/>
      <c r="M4" s="213"/>
      <c r="N4" s="168"/>
    </row>
    <row r="5" spans="1:14" ht="17.25" customHeight="1">
      <c r="A5" s="190"/>
      <c r="B5" s="209"/>
      <c r="C5" s="209"/>
      <c r="D5" s="209" t="s">
        <v>30</v>
      </c>
      <c r="E5" s="209" t="s">
        <v>33</v>
      </c>
      <c r="F5" s="209" t="s">
        <v>346</v>
      </c>
      <c r="G5" s="209" t="s">
        <v>347</v>
      </c>
      <c r="H5" s="215" t="s">
        <v>348</v>
      </c>
      <c r="I5" s="217" t="s">
        <v>349</v>
      </c>
      <c r="J5" s="217"/>
      <c r="K5" s="217"/>
      <c r="L5" s="218"/>
      <c r="M5" s="219"/>
      <c r="N5" s="210"/>
    </row>
    <row r="6" spans="1:14" ht="54" customHeight="1">
      <c r="A6" s="175"/>
      <c r="B6" s="210"/>
      <c r="C6" s="210"/>
      <c r="D6" s="210"/>
      <c r="E6" s="210"/>
      <c r="F6" s="210"/>
      <c r="G6" s="210"/>
      <c r="H6" s="216"/>
      <c r="I6" s="97" t="s">
        <v>32</v>
      </c>
      <c r="J6" s="97" t="s">
        <v>43</v>
      </c>
      <c r="K6" s="97" t="s">
        <v>142</v>
      </c>
      <c r="L6" s="55" t="s">
        <v>39</v>
      </c>
      <c r="M6" s="98" t="s">
        <v>40</v>
      </c>
      <c r="N6" s="97" t="s">
        <v>41</v>
      </c>
    </row>
    <row r="7" spans="1:14" ht="15" customHeight="1">
      <c r="A7" s="59">
        <v>1</v>
      </c>
      <c r="B7" s="97">
        <v>2</v>
      </c>
      <c r="C7" s="97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  <c r="I7" s="98">
        <v>9</v>
      </c>
      <c r="J7" s="98">
        <v>10</v>
      </c>
      <c r="K7" s="98">
        <v>11</v>
      </c>
      <c r="L7" s="98">
        <v>12</v>
      </c>
      <c r="M7" s="98">
        <v>13</v>
      </c>
      <c r="N7" s="98">
        <v>14</v>
      </c>
    </row>
    <row r="8" spans="1:14" ht="21" customHeight="1">
      <c r="A8" s="100"/>
      <c r="B8" s="101"/>
      <c r="C8" s="101"/>
      <c r="D8" s="111"/>
      <c r="E8" s="111"/>
      <c r="F8" s="111"/>
      <c r="G8" s="111"/>
      <c r="H8" s="111"/>
      <c r="I8" s="111"/>
      <c r="J8" s="111"/>
      <c r="K8" s="111"/>
      <c r="L8" s="47"/>
      <c r="M8" s="111"/>
      <c r="N8" s="111"/>
    </row>
    <row r="9" spans="1:14" ht="21" customHeight="1">
      <c r="A9" s="100"/>
      <c r="B9" s="101"/>
      <c r="C9" s="101"/>
      <c r="D9" s="112"/>
      <c r="E9" s="112"/>
      <c r="F9" s="112"/>
      <c r="G9" s="112"/>
      <c r="H9" s="112"/>
      <c r="I9" s="112"/>
      <c r="J9" s="112"/>
      <c r="K9" s="112"/>
      <c r="L9" s="25"/>
      <c r="M9" s="112"/>
      <c r="N9" s="112"/>
    </row>
    <row r="10" spans="1:14" ht="21" customHeight="1">
      <c r="A10" s="206" t="s">
        <v>94</v>
      </c>
      <c r="B10" s="207"/>
      <c r="C10" s="220"/>
      <c r="D10" s="111"/>
      <c r="E10" s="111"/>
      <c r="F10" s="111"/>
      <c r="G10" s="111"/>
      <c r="H10" s="111"/>
      <c r="I10" s="111"/>
      <c r="J10" s="111"/>
      <c r="K10" s="111"/>
      <c r="L10" s="47"/>
      <c r="M10" s="111"/>
      <c r="N10" s="111"/>
    </row>
    <row r="12" spans="1:14" ht="24.75" customHeight="1">
      <c r="A12" s="127" t="s">
        <v>448</v>
      </c>
      <c r="B12" s="127"/>
      <c r="C12" s="127"/>
      <c r="D12" s="127"/>
      <c r="E12" s="128"/>
    </row>
  </sheetData>
  <mergeCells count="13">
    <mergeCell ref="A10:C10"/>
    <mergeCell ref="E5:E6"/>
    <mergeCell ref="A2:N2"/>
    <mergeCell ref="A4:A6"/>
    <mergeCell ref="B4:B6"/>
    <mergeCell ref="C4:C6"/>
    <mergeCell ref="D4:N4"/>
    <mergeCell ref="F5:F6"/>
    <mergeCell ref="G5:G6"/>
    <mergeCell ref="A3:C3"/>
    <mergeCell ref="H5:H6"/>
    <mergeCell ref="D5:D6"/>
    <mergeCell ref="I5:N5"/>
  </mergeCells>
  <phoneticPr fontId="31" type="noConversion"/>
  <pageMargins left="0.11811023622047245" right="0.11811023622047245" top="0.74803149606299213" bottom="0.35433070866141736" header="0.31496062992125984" footer="0.31496062992125984"/>
  <pageSetup paperSize="9" orientation="landscape" r:id="rId1"/>
  <extLst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X10"/>
  <sheetViews>
    <sheetView showZeros="0" tabSelected="1" topLeftCell="A55" workbookViewId="0">
      <selection activeCell="H18" sqref="H18"/>
    </sheetView>
  </sheetViews>
  <sheetFormatPr defaultColWidth="9.125" defaultRowHeight="14.25" customHeight="1"/>
  <cols>
    <col min="1" max="1" width="6.375" customWidth="1"/>
    <col min="2" max="2" width="5.625" customWidth="1"/>
    <col min="3" max="8" width="6.375" customWidth="1"/>
    <col min="9" max="9" width="5.625" customWidth="1"/>
    <col min="10" max="11" width="6.375" customWidth="1"/>
    <col min="12" max="12" width="5" customWidth="1"/>
    <col min="13" max="15" width="6.375" customWidth="1"/>
    <col min="16" max="17" width="5.125" customWidth="1"/>
    <col min="18" max="18" width="6.375" customWidth="1"/>
    <col min="19" max="19" width="5.5" customWidth="1"/>
    <col min="20" max="20" width="5.625" customWidth="1"/>
    <col min="21" max="21" width="5.375" customWidth="1"/>
    <col min="22" max="24" width="6.375" customWidth="1"/>
  </cols>
  <sheetData>
    <row r="1" spans="1:24" ht="13.5" customHeight="1">
      <c r="D1" s="48"/>
      <c r="W1" s="87"/>
      <c r="X1" s="87" t="s">
        <v>383</v>
      </c>
    </row>
    <row r="2" spans="1:24" ht="27.75" customHeight="1">
      <c r="A2" s="211" t="s">
        <v>384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</row>
    <row r="3" spans="1:24" ht="27" customHeight="1">
      <c r="A3" s="223" t="str">
        <f>"单位名称："&amp;"云南省交通运输综合行政执法局保山支队"</f>
        <v>单位名称：云南省交通运输综合行政执法局保山支队</v>
      </c>
      <c r="B3" s="164"/>
      <c r="C3" s="164"/>
      <c r="D3" s="226"/>
      <c r="E3" s="187"/>
      <c r="F3" s="187"/>
      <c r="G3" s="187"/>
      <c r="H3" s="187"/>
      <c r="I3" s="187"/>
      <c r="W3" s="96"/>
      <c r="X3" s="96" t="s">
        <v>119</v>
      </c>
    </row>
    <row r="4" spans="1:24" ht="19.5" customHeight="1">
      <c r="A4" s="224" t="s">
        <v>385</v>
      </c>
      <c r="B4" s="133" t="s">
        <v>135</v>
      </c>
      <c r="C4" s="183"/>
      <c r="D4" s="183"/>
      <c r="E4" s="171" t="s">
        <v>386</v>
      </c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</row>
    <row r="5" spans="1:24" ht="78.75" customHeight="1">
      <c r="A5" s="225"/>
      <c r="B5" s="113" t="s">
        <v>30</v>
      </c>
      <c r="C5" s="52" t="s">
        <v>33</v>
      </c>
      <c r="D5" s="114" t="s">
        <v>387</v>
      </c>
      <c r="E5" s="54" t="s">
        <v>388</v>
      </c>
      <c r="F5" s="54" t="s">
        <v>389</v>
      </c>
      <c r="G5" s="54" t="s">
        <v>390</v>
      </c>
      <c r="H5" s="54" t="s">
        <v>391</v>
      </c>
      <c r="I5" s="54" t="s">
        <v>392</v>
      </c>
      <c r="J5" s="54" t="s">
        <v>393</v>
      </c>
      <c r="K5" s="54" t="s">
        <v>394</v>
      </c>
      <c r="L5" s="88" t="s">
        <v>395</v>
      </c>
      <c r="M5" s="54" t="s">
        <v>396</v>
      </c>
      <c r="N5" s="54" t="s">
        <v>397</v>
      </c>
      <c r="O5" s="54" t="s">
        <v>398</v>
      </c>
      <c r="P5" s="54" t="s">
        <v>399</v>
      </c>
      <c r="Q5" s="54" t="s">
        <v>400</v>
      </c>
      <c r="R5" s="54" t="s">
        <v>401</v>
      </c>
      <c r="S5" s="54" t="s">
        <v>402</v>
      </c>
      <c r="T5" s="54" t="s">
        <v>403</v>
      </c>
      <c r="U5" s="54" t="s">
        <v>404</v>
      </c>
      <c r="V5" s="54" t="s">
        <v>405</v>
      </c>
      <c r="W5" s="54" t="s">
        <v>406</v>
      </c>
      <c r="X5" s="88" t="s">
        <v>407</v>
      </c>
    </row>
    <row r="6" spans="1:24" ht="19.5" customHeight="1">
      <c r="A6" s="54">
        <v>1</v>
      </c>
      <c r="B6" s="54">
        <v>2</v>
      </c>
      <c r="C6" s="54">
        <v>3</v>
      </c>
      <c r="D6" s="4">
        <v>4</v>
      </c>
      <c r="E6" s="54">
        <v>5</v>
      </c>
      <c r="F6" s="54">
        <v>6</v>
      </c>
      <c r="G6" s="54">
        <v>7</v>
      </c>
      <c r="H6" s="4">
        <v>8</v>
      </c>
      <c r="I6" s="54">
        <v>9</v>
      </c>
      <c r="J6" s="54">
        <v>10</v>
      </c>
      <c r="K6" s="54">
        <v>11</v>
      </c>
      <c r="L6" s="4">
        <v>12</v>
      </c>
      <c r="M6" s="54">
        <v>13</v>
      </c>
      <c r="N6" s="54">
        <v>14</v>
      </c>
      <c r="O6" s="54">
        <v>15</v>
      </c>
      <c r="P6" s="4">
        <v>16</v>
      </c>
      <c r="Q6" s="54">
        <v>17</v>
      </c>
      <c r="R6" s="54">
        <v>18</v>
      </c>
      <c r="S6" s="54">
        <v>19</v>
      </c>
      <c r="T6" s="4">
        <v>20</v>
      </c>
      <c r="U6" s="4">
        <v>21</v>
      </c>
      <c r="V6" s="4">
        <v>22</v>
      </c>
      <c r="W6" s="54">
        <v>23</v>
      </c>
      <c r="X6" s="54">
        <v>24</v>
      </c>
    </row>
    <row r="7" spans="1:24" ht="28.35" customHeight="1">
      <c r="A7" s="41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115"/>
      <c r="X7" s="42"/>
    </row>
    <row r="8" spans="1:24" ht="29.85" customHeight="1">
      <c r="A8" s="41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115"/>
      <c r="X8" s="42"/>
    </row>
    <row r="10" spans="1:24" ht="24" customHeight="1">
      <c r="A10" s="236" t="s">
        <v>452</v>
      </c>
      <c r="B10" s="236"/>
      <c r="C10" s="236"/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36"/>
    </row>
  </sheetData>
  <mergeCells count="6">
    <mergeCell ref="A10:S10"/>
    <mergeCell ref="A2:X2"/>
    <mergeCell ref="A4:A5"/>
    <mergeCell ref="B4:D4"/>
    <mergeCell ref="E4:X4"/>
    <mergeCell ref="A3:I3"/>
  </mergeCells>
  <phoneticPr fontId="31" type="noConversion"/>
  <pageMargins left="0.31496062992125984" right="0" top="0.74803149606299213" bottom="0.55118110236220474" header="0.31496062992125984" footer="0.31496062992125984"/>
  <pageSetup paperSize="9" orientation="landscape" r:id="rId1"/>
  <extLst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J9"/>
  <sheetViews>
    <sheetView showZeros="0" workbookViewId="0">
      <selection activeCell="F23" sqref="F23"/>
    </sheetView>
  </sheetViews>
  <sheetFormatPr defaultColWidth="9.125" defaultRowHeight="12" customHeight="1"/>
  <cols>
    <col min="1" max="10" width="14.5" customWidth="1"/>
  </cols>
  <sheetData>
    <row r="1" spans="1:10" ht="12" customHeight="1">
      <c r="J1" s="87" t="s">
        <v>408</v>
      </c>
    </row>
    <row r="2" spans="1:10" ht="28.5" customHeight="1">
      <c r="A2" s="131" t="s">
        <v>409</v>
      </c>
      <c r="B2" s="143"/>
      <c r="C2" s="143"/>
      <c r="D2" s="143"/>
      <c r="E2" s="143"/>
      <c r="F2" s="144"/>
      <c r="G2" s="143"/>
      <c r="H2" s="144"/>
      <c r="I2" s="144"/>
      <c r="J2" s="143"/>
    </row>
    <row r="3" spans="1:10" ht="21" customHeight="1">
      <c r="A3" s="185" t="str">
        <f>"单位名称："&amp;"云南省交通运输综合行政执法局保山支队"</f>
        <v>单位名称：云南省交通运输综合行政执法局保山支队</v>
      </c>
      <c r="B3" s="140"/>
      <c r="C3" s="140"/>
      <c r="D3" s="140"/>
      <c r="E3" s="140"/>
      <c r="F3" s="140"/>
      <c r="G3" s="140"/>
      <c r="H3" s="140"/>
    </row>
    <row r="4" spans="1:10" ht="44.25" customHeight="1">
      <c r="A4" s="88" t="s">
        <v>220</v>
      </c>
      <c r="B4" s="88" t="s">
        <v>221</v>
      </c>
      <c r="C4" s="88" t="s">
        <v>222</v>
      </c>
      <c r="D4" s="88" t="s">
        <v>223</v>
      </c>
      <c r="E4" s="88" t="s">
        <v>224</v>
      </c>
      <c r="F4" s="56" t="s">
        <v>225</v>
      </c>
      <c r="G4" s="88" t="s">
        <v>226</v>
      </c>
      <c r="H4" s="56" t="s">
        <v>227</v>
      </c>
      <c r="I4" s="56" t="s">
        <v>228</v>
      </c>
      <c r="J4" s="88" t="s">
        <v>229</v>
      </c>
    </row>
    <row r="5" spans="1:10" ht="14.25" customHeight="1">
      <c r="A5" s="88">
        <v>1</v>
      </c>
      <c r="B5" s="88">
        <v>2</v>
      </c>
      <c r="C5" s="88">
        <v>3</v>
      </c>
      <c r="D5" s="88">
        <v>4</v>
      </c>
      <c r="E5" s="88">
        <v>5</v>
      </c>
      <c r="F5" s="56">
        <v>6</v>
      </c>
      <c r="G5" s="88">
        <v>7</v>
      </c>
      <c r="H5" s="56">
        <v>8</v>
      </c>
      <c r="I5" s="56">
        <v>9</v>
      </c>
      <c r="J5" s="88">
        <v>10</v>
      </c>
    </row>
    <row r="6" spans="1:10" ht="21.75" customHeight="1">
      <c r="A6" s="94"/>
      <c r="B6" s="90"/>
      <c r="C6" s="90"/>
      <c r="D6" s="90"/>
      <c r="E6" s="91"/>
      <c r="F6" s="92"/>
      <c r="G6" s="91"/>
      <c r="H6" s="92"/>
      <c r="I6" s="92"/>
      <c r="J6" s="91"/>
    </row>
    <row r="7" spans="1:10" ht="60.75" customHeight="1">
      <c r="A7" s="94"/>
      <c r="B7" s="93"/>
      <c r="C7" s="93"/>
      <c r="D7" s="93"/>
      <c r="E7" s="94"/>
      <c r="F7" s="93"/>
      <c r="G7" s="94"/>
      <c r="H7" s="93"/>
      <c r="I7" s="93"/>
      <c r="J7" s="95"/>
    </row>
    <row r="9" spans="1:10" ht="24.75" customHeight="1">
      <c r="A9" s="127" t="s">
        <v>449</v>
      </c>
      <c r="B9" s="127"/>
      <c r="C9" s="127"/>
      <c r="D9" s="127"/>
      <c r="E9" s="127"/>
      <c r="F9" s="126"/>
    </row>
  </sheetData>
  <mergeCells count="2">
    <mergeCell ref="A2:J2"/>
    <mergeCell ref="A3:H3"/>
  </mergeCells>
  <phoneticPr fontId="31" type="noConversion"/>
  <pageMargins left="0.11811023622047245" right="0" top="0.74803149606299213" bottom="0.55118110236220474" header="0.31496062992125984" footer="0.31496062992125984"/>
  <pageSetup paperSize="9" orientation="landscape" r:id="rId1"/>
  <extLst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H20"/>
  <sheetViews>
    <sheetView showZeros="0" workbookViewId="0"/>
  </sheetViews>
  <sheetFormatPr defaultColWidth="8.875" defaultRowHeight="15" customHeight="1"/>
  <cols>
    <col min="1" max="1" width="36" customWidth="1"/>
    <col min="2" max="2" width="14.25" customWidth="1"/>
    <col min="3" max="3" width="22" customWidth="1"/>
    <col min="4" max="4" width="17" customWidth="1"/>
    <col min="5" max="5" width="14.5" customWidth="1"/>
    <col min="6" max="6" width="9.25" customWidth="1"/>
    <col min="7" max="7" width="13.125" customWidth="1"/>
    <col min="8" max="8" width="15.75" customWidth="1"/>
  </cols>
  <sheetData>
    <row r="1" spans="1:8" ht="18.75" customHeight="1">
      <c r="A1" s="116"/>
      <c r="B1" s="116"/>
      <c r="C1" s="116"/>
      <c r="D1" s="116"/>
      <c r="E1" s="116"/>
      <c r="F1" s="116"/>
      <c r="G1" s="116"/>
      <c r="H1" s="117" t="s">
        <v>410</v>
      </c>
    </row>
    <row r="2" spans="1:8" ht="30.6" customHeight="1">
      <c r="A2" s="231" t="s">
        <v>411</v>
      </c>
      <c r="B2" s="231"/>
      <c r="C2" s="231"/>
      <c r="D2" s="231"/>
      <c r="E2" s="231"/>
      <c r="F2" s="231"/>
      <c r="G2" s="231"/>
      <c r="H2" s="231"/>
    </row>
    <row r="3" spans="1:8" ht="18.75" customHeight="1">
      <c r="A3" s="118" t="str">
        <f>"单位名称："&amp;"云南省交通运输综合行政执法局保山支队"</f>
        <v>单位名称：云南省交通运输综合行政执法局保山支队</v>
      </c>
      <c r="B3" s="116"/>
      <c r="C3" s="116"/>
      <c r="D3" s="116"/>
      <c r="E3" s="116"/>
      <c r="F3" s="116"/>
      <c r="G3" s="116"/>
      <c r="H3" s="116"/>
    </row>
    <row r="4" spans="1:8" ht="18.75" customHeight="1">
      <c r="A4" s="227" t="s">
        <v>128</v>
      </c>
      <c r="B4" s="227" t="s">
        <v>412</v>
      </c>
      <c r="C4" s="227" t="s">
        <v>413</v>
      </c>
      <c r="D4" s="227" t="s">
        <v>414</v>
      </c>
      <c r="E4" s="227" t="s">
        <v>415</v>
      </c>
      <c r="F4" s="227" t="s">
        <v>416</v>
      </c>
      <c r="G4" s="227"/>
      <c r="H4" s="227"/>
    </row>
    <row r="5" spans="1:8" ht="18.75" customHeight="1">
      <c r="A5" s="227"/>
      <c r="B5" s="227"/>
      <c r="C5" s="227"/>
      <c r="D5" s="227"/>
      <c r="E5" s="227"/>
      <c r="F5" s="119" t="s">
        <v>344</v>
      </c>
      <c r="G5" s="119" t="s">
        <v>417</v>
      </c>
      <c r="H5" s="119" t="s">
        <v>418</v>
      </c>
    </row>
    <row r="6" spans="1:8" ht="18.75" customHeight="1">
      <c r="A6" s="120" t="s">
        <v>111</v>
      </c>
      <c r="B6" s="120" t="s">
        <v>112</v>
      </c>
      <c r="C6" s="120" t="s">
        <v>113</v>
      </c>
      <c r="D6" s="120" t="s">
        <v>114</v>
      </c>
      <c r="E6" s="120" t="s">
        <v>115</v>
      </c>
      <c r="F6" s="120" t="s">
        <v>116</v>
      </c>
      <c r="G6" s="120" t="s">
        <v>419</v>
      </c>
      <c r="H6" s="120" t="s">
        <v>420</v>
      </c>
    </row>
    <row r="7" spans="1:8" ht="29.85" customHeight="1">
      <c r="A7" s="121" t="s">
        <v>45</v>
      </c>
      <c r="B7" s="121" t="s">
        <v>421</v>
      </c>
      <c r="C7" s="121" t="s">
        <v>422</v>
      </c>
      <c r="D7" s="121" t="s">
        <v>423</v>
      </c>
      <c r="E7" s="119" t="s">
        <v>360</v>
      </c>
      <c r="F7" s="122">
        <v>18</v>
      </c>
      <c r="G7" s="123">
        <v>2700</v>
      </c>
      <c r="H7" s="123">
        <v>48600</v>
      </c>
    </row>
    <row r="8" spans="1:8" ht="29.85" customHeight="1">
      <c r="A8" s="121" t="s">
        <v>45</v>
      </c>
      <c r="B8" s="121" t="s">
        <v>421</v>
      </c>
      <c r="C8" s="121" t="s">
        <v>422</v>
      </c>
      <c r="D8" s="121" t="s">
        <v>423</v>
      </c>
      <c r="E8" s="119" t="s">
        <v>360</v>
      </c>
      <c r="F8" s="122">
        <v>12</v>
      </c>
      <c r="G8" s="123">
        <v>2700</v>
      </c>
      <c r="H8" s="123">
        <v>32400</v>
      </c>
    </row>
    <row r="9" spans="1:8" ht="29.85" customHeight="1">
      <c r="A9" s="121" t="s">
        <v>45</v>
      </c>
      <c r="B9" s="121" t="s">
        <v>421</v>
      </c>
      <c r="C9" s="121" t="s">
        <v>359</v>
      </c>
      <c r="D9" s="121" t="s">
        <v>424</v>
      </c>
      <c r="E9" s="119" t="s">
        <v>360</v>
      </c>
      <c r="F9" s="122">
        <v>2</v>
      </c>
      <c r="G9" s="123">
        <v>1500</v>
      </c>
      <c r="H9" s="123">
        <v>3000</v>
      </c>
    </row>
    <row r="10" spans="1:8" ht="29.85" customHeight="1">
      <c r="A10" s="121" t="s">
        <v>45</v>
      </c>
      <c r="B10" s="121" t="s">
        <v>421</v>
      </c>
      <c r="C10" s="121" t="s">
        <v>374</v>
      </c>
      <c r="D10" s="121" t="s">
        <v>425</v>
      </c>
      <c r="E10" s="119" t="s">
        <v>360</v>
      </c>
      <c r="F10" s="122">
        <v>1</v>
      </c>
      <c r="G10" s="123">
        <v>980</v>
      </c>
      <c r="H10" s="123">
        <v>980</v>
      </c>
    </row>
    <row r="11" spans="1:8" ht="29.85" customHeight="1">
      <c r="A11" s="121" t="s">
        <v>45</v>
      </c>
      <c r="B11" s="121" t="s">
        <v>421</v>
      </c>
      <c r="C11" s="121" t="s">
        <v>426</v>
      </c>
      <c r="D11" s="121" t="s">
        <v>427</v>
      </c>
      <c r="E11" s="119" t="s">
        <v>360</v>
      </c>
      <c r="F11" s="122">
        <v>1</v>
      </c>
      <c r="G11" s="123">
        <v>4990</v>
      </c>
      <c r="H11" s="123">
        <v>4990</v>
      </c>
    </row>
    <row r="12" spans="1:8" ht="29.85" customHeight="1">
      <c r="A12" s="121" t="s">
        <v>45</v>
      </c>
      <c r="B12" s="121" t="s">
        <v>421</v>
      </c>
      <c r="C12" s="121" t="s">
        <v>372</v>
      </c>
      <c r="D12" s="121" t="s">
        <v>428</v>
      </c>
      <c r="E12" s="119" t="s">
        <v>360</v>
      </c>
      <c r="F12" s="122">
        <v>6</v>
      </c>
      <c r="G12" s="123">
        <v>2150</v>
      </c>
      <c r="H12" s="123">
        <v>12900</v>
      </c>
    </row>
    <row r="13" spans="1:8" ht="29.85" customHeight="1">
      <c r="A13" s="121" t="s">
        <v>45</v>
      </c>
      <c r="B13" s="121" t="s">
        <v>429</v>
      </c>
      <c r="C13" s="121" t="s">
        <v>365</v>
      </c>
      <c r="D13" s="121" t="s">
        <v>430</v>
      </c>
      <c r="E13" s="119" t="s">
        <v>366</v>
      </c>
      <c r="F13" s="122">
        <v>7</v>
      </c>
      <c r="G13" s="123">
        <v>1200</v>
      </c>
      <c r="H13" s="123">
        <v>8400</v>
      </c>
    </row>
    <row r="14" spans="1:8" ht="29.85" customHeight="1">
      <c r="A14" s="121" t="s">
        <v>45</v>
      </c>
      <c r="B14" s="121" t="s">
        <v>429</v>
      </c>
      <c r="C14" s="121" t="s">
        <v>365</v>
      </c>
      <c r="D14" s="121" t="s">
        <v>430</v>
      </c>
      <c r="E14" s="119" t="s">
        <v>366</v>
      </c>
      <c r="F14" s="122">
        <v>2</v>
      </c>
      <c r="G14" s="123">
        <v>810</v>
      </c>
      <c r="H14" s="123">
        <v>1620</v>
      </c>
    </row>
    <row r="15" spans="1:8" ht="29.85" customHeight="1">
      <c r="A15" s="121" t="s">
        <v>45</v>
      </c>
      <c r="B15" s="121" t="s">
        <v>429</v>
      </c>
      <c r="C15" s="121" t="s">
        <v>365</v>
      </c>
      <c r="D15" s="121" t="s">
        <v>430</v>
      </c>
      <c r="E15" s="119" t="s">
        <v>366</v>
      </c>
      <c r="F15" s="122">
        <v>16</v>
      </c>
      <c r="G15" s="123">
        <v>900</v>
      </c>
      <c r="H15" s="123">
        <v>14400</v>
      </c>
    </row>
    <row r="16" spans="1:8" ht="29.85" customHeight="1">
      <c r="A16" s="121" t="s">
        <v>45</v>
      </c>
      <c r="B16" s="121" t="s">
        <v>429</v>
      </c>
      <c r="C16" s="121" t="s">
        <v>362</v>
      </c>
      <c r="D16" s="121" t="s">
        <v>431</v>
      </c>
      <c r="E16" s="119" t="s">
        <v>363</v>
      </c>
      <c r="F16" s="122">
        <v>16</v>
      </c>
      <c r="G16" s="123">
        <v>380</v>
      </c>
      <c r="H16" s="123">
        <v>6080</v>
      </c>
    </row>
    <row r="17" spans="1:8" ht="29.85" customHeight="1">
      <c r="A17" s="121" t="s">
        <v>45</v>
      </c>
      <c r="B17" s="121" t="s">
        <v>429</v>
      </c>
      <c r="C17" s="121" t="s">
        <v>362</v>
      </c>
      <c r="D17" s="121" t="s">
        <v>431</v>
      </c>
      <c r="E17" s="119" t="s">
        <v>363</v>
      </c>
      <c r="F17" s="122">
        <v>10</v>
      </c>
      <c r="G17" s="123">
        <v>150</v>
      </c>
      <c r="H17" s="123">
        <v>1500</v>
      </c>
    </row>
    <row r="18" spans="1:8" ht="29.85" customHeight="1">
      <c r="A18" s="121" t="s">
        <v>45</v>
      </c>
      <c r="B18" s="121" t="s">
        <v>429</v>
      </c>
      <c r="C18" s="121" t="s">
        <v>432</v>
      </c>
      <c r="D18" s="121" t="s">
        <v>433</v>
      </c>
      <c r="E18" s="119" t="s">
        <v>360</v>
      </c>
      <c r="F18" s="122">
        <v>1</v>
      </c>
      <c r="G18" s="123">
        <v>1800</v>
      </c>
      <c r="H18" s="123">
        <v>1800</v>
      </c>
    </row>
    <row r="19" spans="1:8" ht="20.100000000000001" customHeight="1">
      <c r="A19" s="227" t="s">
        <v>30</v>
      </c>
      <c r="B19" s="227"/>
      <c r="C19" s="227"/>
      <c r="D19" s="227"/>
      <c r="E19" s="227"/>
      <c r="F19" s="122">
        <v>92</v>
      </c>
      <c r="G19" s="123"/>
      <c r="H19" s="123">
        <v>136670</v>
      </c>
    </row>
    <row r="20" spans="1:8" ht="19.5" customHeight="1">
      <c r="A20" s="228" t="s">
        <v>434</v>
      </c>
      <c r="B20" s="228"/>
      <c r="C20" s="228"/>
      <c r="D20" s="228"/>
      <c r="E20" s="228"/>
      <c r="F20" s="229"/>
      <c r="G20" s="230"/>
      <c r="H20" s="230"/>
    </row>
  </sheetData>
  <mergeCells count="9">
    <mergeCell ref="A19:E19"/>
    <mergeCell ref="A20:H20"/>
    <mergeCell ref="A2:H2"/>
    <mergeCell ref="A4:A5"/>
    <mergeCell ref="B4:B5"/>
    <mergeCell ref="C4:C5"/>
    <mergeCell ref="D4:D5"/>
    <mergeCell ref="E4:E5"/>
    <mergeCell ref="F4:H4"/>
  </mergeCells>
  <phoneticPr fontId="31" type="noConversion"/>
  <pageMargins left="0.11811023622047245" right="0.11811023622047245" top="0.74803149606299213" bottom="0.15748031496062992" header="0.31496062992125984" footer="0.31496062992125984"/>
  <pageSetup paperSize="9" orientation="landscape" r:id="rId1"/>
  <extLst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K12"/>
  <sheetViews>
    <sheetView showZeros="0" workbookViewId="0">
      <selection activeCell="F22" sqref="F22"/>
    </sheetView>
  </sheetViews>
  <sheetFormatPr defaultColWidth="9.125" defaultRowHeight="14.25" customHeight="1"/>
  <cols>
    <col min="1" max="1" width="14.125" customWidth="1"/>
    <col min="2" max="2" width="13" customWidth="1"/>
    <col min="3" max="7" width="14.125" customWidth="1"/>
    <col min="8" max="8" width="9.125" customWidth="1"/>
    <col min="9" max="9" width="14" customWidth="1"/>
    <col min="10" max="10" width="11" customWidth="1"/>
    <col min="11" max="11" width="11.75" customWidth="1"/>
  </cols>
  <sheetData>
    <row r="1" spans="1:11" ht="13.5" customHeight="1">
      <c r="D1" s="80"/>
      <c r="E1" s="80"/>
      <c r="F1" s="80"/>
      <c r="G1" s="80"/>
      <c r="K1" s="32" t="s">
        <v>435</v>
      </c>
    </row>
    <row r="2" spans="1:11" ht="27.75" customHeight="1">
      <c r="A2" s="143" t="s">
        <v>436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 ht="18" customHeight="1">
      <c r="A3" s="185" t="str">
        <f>"单位名称："&amp;"云南省交通运输综合行政执法局保山支队"</f>
        <v>单位名称：云南省交通运输综合行政执法局保山支队</v>
      </c>
      <c r="B3" s="197"/>
      <c r="C3" s="197"/>
      <c r="D3" s="197"/>
      <c r="E3" s="197"/>
      <c r="F3" s="197"/>
      <c r="G3" s="197"/>
      <c r="H3" s="33"/>
      <c r="I3" s="33"/>
      <c r="J3" s="33"/>
      <c r="K3" s="35" t="s">
        <v>119</v>
      </c>
    </row>
    <row r="4" spans="1:11" ht="21.75" customHeight="1">
      <c r="A4" s="194" t="s">
        <v>198</v>
      </c>
      <c r="B4" s="194" t="s">
        <v>130</v>
      </c>
      <c r="C4" s="194" t="s">
        <v>199</v>
      </c>
      <c r="D4" s="169" t="s">
        <v>131</v>
      </c>
      <c r="E4" s="169" t="s">
        <v>132</v>
      </c>
      <c r="F4" s="169" t="s">
        <v>133</v>
      </c>
      <c r="G4" s="169" t="s">
        <v>134</v>
      </c>
      <c r="H4" s="135" t="s">
        <v>30</v>
      </c>
      <c r="I4" s="133" t="s">
        <v>437</v>
      </c>
      <c r="J4" s="183"/>
      <c r="K4" s="134"/>
    </row>
    <row r="5" spans="1:11" ht="21.75" customHeight="1">
      <c r="A5" s="195"/>
      <c r="B5" s="195"/>
      <c r="C5" s="195"/>
      <c r="D5" s="190"/>
      <c r="E5" s="190"/>
      <c r="F5" s="190"/>
      <c r="G5" s="190"/>
      <c r="H5" s="232"/>
      <c r="I5" s="169" t="s">
        <v>33</v>
      </c>
      <c r="J5" s="169" t="s">
        <v>34</v>
      </c>
      <c r="K5" s="169" t="s">
        <v>35</v>
      </c>
    </row>
    <row r="6" spans="1:11" ht="40.5" customHeight="1">
      <c r="A6" s="196"/>
      <c r="B6" s="196"/>
      <c r="C6" s="196"/>
      <c r="D6" s="175"/>
      <c r="E6" s="175"/>
      <c r="F6" s="175"/>
      <c r="G6" s="175"/>
      <c r="H6" s="136"/>
      <c r="I6" s="175" t="s">
        <v>32</v>
      </c>
      <c r="J6" s="175"/>
      <c r="K6" s="175"/>
    </row>
    <row r="7" spans="1:11" ht="15" customHeight="1">
      <c r="A7" s="38">
        <v>1</v>
      </c>
      <c r="B7" s="38">
        <v>2</v>
      </c>
      <c r="C7" s="38">
        <v>3</v>
      </c>
      <c r="D7" s="38">
        <v>4</v>
      </c>
      <c r="E7" s="38">
        <v>5</v>
      </c>
      <c r="F7" s="38">
        <v>6</v>
      </c>
      <c r="G7" s="38">
        <v>7</v>
      </c>
      <c r="H7" s="38">
        <v>8</v>
      </c>
      <c r="I7" s="38">
        <v>9</v>
      </c>
      <c r="J7" s="39">
        <v>10</v>
      </c>
      <c r="K7" s="39">
        <v>11</v>
      </c>
    </row>
    <row r="8" spans="1:11" ht="30.6" customHeight="1">
      <c r="A8" s="73"/>
      <c r="B8" s="124"/>
      <c r="C8" s="73"/>
      <c r="D8" s="73"/>
      <c r="E8" s="73"/>
      <c r="F8" s="73"/>
      <c r="G8" s="73"/>
      <c r="H8" s="42"/>
      <c r="I8" s="42"/>
      <c r="J8" s="42"/>
      <c r="K8" s="42"/>
    </row>
    <row r="9" spans="1:11" ht="30.6" customHeight="1">
      <c r="A9" s="124"/>
      <c r="B9" s="124"/>
      <c r="C9" s="124"/>
      <c r="D9" s="124"/>
      <c r="E9" s="124"/>
      <c r="F9" s="124"/>
      <c r="G9" s="124"/>
      <c r="H9" s="42"/>
      <c r="I9" s="42"/>
      <c r="J9" s="42"/>
      <c r="K9" s="42"/>
    </row>
    <row r="10" spans="1:11" ht="18.75" customHeight="1">
      <c r="A10" s="191" t="s">
        <v>94</v>
      </c>
      <c r="B10" s="192"/>
      <c r="C10" s="192"/>
      <c r="D10" s="192"/>
      <c r="E10" s="192"/>
      <c r="F10" s="192"/>
      <c r="G10" s="193"/>
      <c r="H10" s="42"/>
      <c r="I10" s="42"/>
      <c r="J10" s="42"/>
      <c r="K10" s="42"/>
    </row>
    <row r="12" spans="1:11" ht="29.25" customHeight="1">
      <c r="A12" s="129" t="s">
        <v>451</v>
      </c>
      <c r="B12" s="129"/>
      <c r="C12" s="129"/>
      <c r="D12" s="129"/>
      <c r="E12" s="129"/>
      <c r="F12" s="129"/>
      <c r="G12" s="130"/>
      <c r="H12" s="130"/>
      <c r="I12" s="130"/>
    </row>
  </sheetData>
  <mergeCells count="15">
    <mergeCell ref="A10:G10"/>
    <mergeCell ref="I5:I6"/>
    <mergeCell ref="A2:K2"/>
    <mergeCell ref="E4:E6"/>
    <mergeCell ref="A4:A6"/>
    <mergeCell ref="B4:B6"/>
    <mergeCell ref="A3:G3"/>
    <mergeCell ref="K5:K6"/>
    <mergeCell ref="I4:K4"/>
    <mergeCell ref="C4:C6"/>
    <mergeCell ref="F4:F6"/>
    <mergeCell ref="G4:G6"/>
    <mergeCell ref="H4:H6"/>
    <mergeCell ref="J5:J6"/>
    <mergeCell ref="D4:D6"/>
  </mergeCells>
  <phoneticPr fontId="31" type="noConversion"/>
  <pageMargins left="0.31496062992125984" right="0.11811023622047245" top="0.74803149606299213" bottom="0.15748031496062992" header="0.31496062992125984" footer="0.31496062992125984"/>
  <pageSetup paperSize="9" orientation="landscape" r:id="rId1"/>
  <extLst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G12"/>
  <sheetViews>
    <sheetView showZeros="0" workbookViewId="0">
      <selection activeCell="E5" sqref="E5:E6"/>
    </sheetView>
  </sheetViews>
  <sheetFormatPr defaultColWidth="9.125" defaultRowHeight="14.25" customHeight="1"/>
  <cols>
    <col min="1" max="1" width="30.625" customWidth="1"/>
    <col min="2" max="2" width="17.125" customWidth="1"/>
    <col min="3" max="3" width="21.375" customWidth="1"/>
    <col min="4" max="4" width="11.125" customWidth="1"/>
    <col min="5" max="7" width="21.375" customWidth="1"/>
  </cols>
  <sheetData>
    <row r="1" spans="1:7" ht="13.5" customHeight="1">
      <c r="D1" s="80"/>
      <c r="G1" s="32" t="s">
        <v>438</v>
      </c>
    </row>
    <row r="2" spans="1:7" ht="27.75" customHeight="1">
      <c r="A2" s="176" t="s">
        <v>439</v>
      </c>
      <c r="B2" s="176"/>
      <c r="C2" s="176"/>
      <c r="D2" s="176"/>
      <c r="E2" s="176"/>
      <c r="F2" s="176"/>
      <c r="G2" s="176"/>
    </row>
    <row r="3" spans="1:7" ht="13.5" customHeight="1">
      <c r="A3" s="185" t="str">
        <f>"单位名称："&amp;"云南省交通运输综合行政执法局保山支队"</f>
        <v>单位名称：云南省交通运输综合行政执法局保山支队</v>
      </c>
      <c r="B3" s="197"/>
      <c r="C3" s="197"/>
      <c r="D3" s="197"/>
      <c r="E3" s="33"/>
      <c r="F3" s="33"/>
      <c r="G3" s="35" t="s">
        <v>119</v>
      </c>
    </row>
    <row r="4" spans="1:7" ht="21.75" customHeight="1">
      <c r="A4" s="194" t="s">
        <v>199</v>
      </c>
      <c r="B4" s="194" t="s">
        <v>198</v>
      </c>
      <c r="C4" s="194" t="s">
        <v>130</v>
      </c>
      <c r="D4" s="169" t="s">
        <v>440</v>
      </c>
      <c r="E4" s="133" t="s">
        <v>33</v>
      </c>
      <c r="F4" s="183"/>
      <c r="G4" s="134"/>
    </row>
    <row r="5" spans="1:7" ht="21.75" customHeight="1">
      <c r="A5" s="195"/>
      <c r="B5" s="195"/>
      <c r="C5" s="195"/>
      <c r="D5" s="190"/>
      <c r="E5" s="135" t="s">
        <v>441</v>
      </c>
      <c r="F5" s="169" t="s">
        <v>442</v>
      </c>
      <c r="G5" s="169" t="s">
        <v>443</v>
      </c>
    </row>
    <row r="6" spans="1:7" ht="40.5" customHeight="1">
      <c r="A6" s="196"/>
      <c r="B6" s="196"/>
      <c r="C6" s="196"/>
      <c r="D6" s="175"/>
      <c r="E6" s="136"/>
      <c r="F6" s="175" t="s">
        <v>32</v>
      </c>
      <c r="G6" s="175"/>
    </row>
    <row r="7" spans="1:7" ht="15" customHeight="1">
      <c r="A7" s="38">
        <v>1</v>
      </c>
      <c r="B7" s="38">
        <v>2</v>
      </c>
      <c r="C7" s="38">
        <v>3</v>
      </c>
      <c r="D7" s="38">
        <v>4</v>
      </c>
      <c r="E7" s="38">
        <v>5</v>
      </c>
      <c r="F7" s="38">
        <v>6</v>
      </c>
      <c r="G7" s="38">
        <v>7</v>
      </c>
    </row>
    <row r="8" spans="1:7" ht="29.85" customHeight="1">
      <c r="A8" s="124" t="s">
        <v>45</v>
      </c>
      <c r="B8" s="125"/>
      <c r="C8" s="125"/>
      <c r="D8" s="124"/>
      <c r="E8" s="42">
        <v>3504000</v>
      </c>
      <c r="F8" s="42">
        <v>3504000</v>
      </c>
      <c r="G8" s="42">
        <v>3504000</v>
      </c>
    </row>
    <row r="9" spans="1:7" ht="29.85" customHeight="1">
      <c r="A9" s="124"/>
      <c r="B9" s="124" t="s">
        <v>444</v>
      </c>
      <c r="C9" s="124" t="s">
        <v>211</v>
      </c>
      <c r="D9" s="124" t="s">
        <v>445</v>
      </c>
      <c r="E9" s="42">
        <v>1904000</v>
      </c>
      <c r="F9" s="42">
        <v>1904000</v>
      </c>
      <c r="G9" s="42">
        <v>1904000</v>
      </c>
    </row>
    <row r="10" spans="1:7" ht="29.85" customHeight="1">
      <c r="A10" s="13"/>
      <c r="B10" s="124" t="s">
        <v>446</v>
      </c>
      <c r="C10" s="124" t="s">
        <v>216</v>
      </c>
      <c r="D10" s="124" t="s">
        <v>445</v>
      </c>
      <c r="E10" s="42">
        <v>1200000</v>
      </c>
      <c r="F10" s="42">
        <v>1200000</v>
      </c>
      <c r="G10" s="42">
        <v>1200000</v>
      </c>
    </row>
    <row r="11" spans="1:7" ht="29.85" customHeight="1">
      <c r="A11" s="13"/>
      <c r="B11" s="124" t="s">
        <v>446</v>
      </c>
      <c r="C11" s="124" t="s">
        <v>202</v>
      </c>
      <c r="D11" s="124" t="s">
        <v>445</v>
      </c>
      <c r="E11" s="42">
        <v>400000</v>
      </c>
      <c r="F11" s="42">
        <v>400000</v>
      </c>
      <c r="G11" s="42">
        <v>400000</v>
      </c>
    </row>
    <row r="12" spans="1:7" ht="18.75" customHeight="1">
      <c r="A12" s="233" t="s">
        <v>30</v>
      </c>
      <c r="B12" s="234" t="s">
        <v>447</v>
      </c>
      <c r="C12" s="234"/>
      <c r="D12" s="235"/>
      <c r="E12" s="42">
        <v>3504000</v>
      </c>
      <c r="F12" s="42">
        <v>3504000</v>
      </c>
      <c r="G12" s="42">
        <v>3504000</v>
      </c>
    </row>
  </sheetData>
  <mergeCells count="11">
    <mergeCell ref="A2:G2"/>
    <mergeCell ref="A3:D3"/>
    <mergeCell ref="F5:F6"/>
    <mergeCell ref="E5:E6"/>
    <mergeCell ref="E4:G4"/>
    <mergeCell ref="A12:D12"/>
    <mergeCell ref="B4:B6"/>
    <mergeCell ref="C4:C6"/>
    <mergeCell ref="A4:A6"/>
    <mergeCell ref="G5:G6"/>
    <mergeCell ref="D4:D6"/>
  </mergeCells>
  <phoneticPr fontId="31" type="noConversion"/>
  <pageMargins left="0.11811023622047245" right="0.11811023622047245" top="0.74803149606299213" bottom="0.35433070866141736" header="0.31496062992125984" footer="0.31496062992125984"/>
  <pageSetup paperSize="9" orientation="landscape" r:id="rId1"/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2026-02-06T09:37:22Z</cp:lastPrinted>
  <dcterms:modified xsi:type="dcterms:W3CDTF">2026-02-06T09:37:32Z</dcterms:modified>
</cp:coreProperties>
</file>