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 firstSheet="13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44525"/>
</workbook>
</file>

<file path=xl/sharedStrings.xml><?xml version="1.0" encoding="utf-8"?>
<sst xmlns="http://schemas.openxmlformats.org/spreadsheetml/2006/main" count="1007" uniqueCount="404">
  <si>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</si>
  <si>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</si>
  <si>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</si>
  <si>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</si>
  <si>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</si>
  <si>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</si>
  <si>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</si>
  <si>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</si>
  <si>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</si>
  <si>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</si>
  <si>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</si>
  <si>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</si>
  <si>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</si>
  <si>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</si>
  <si>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</si>
  <si>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</si>
  <si>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</si>
  <si>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</si>
  <si>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</si>
  <si>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</si>
  <si>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</si>
  <si>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</si>
  <si>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</si>
  <si>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</si>
  <si>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</si>
  <si>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</si>
  <si>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</si>
  <si>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</si>
  <si>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</si>
  <si>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</si>
  <si>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</si>
  <si>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</si>
  <si>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</si>
  <si>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</si>
  <si>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</si>
  <si>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</si>
  <si>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</si>
  <si>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</si>
  <si>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</si>
  <si>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</si>
  <si>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</si>
  <si>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</si>
  <si>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</si>
  <si>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</si>
  <si>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123010007</t>
  </si>
  <si>
    <t>云南省交通运输综合行政执法局楚雄支队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</si>
  <si>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</si>
  <si>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</si>
  <si>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</si>
  <si>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</si>
  <si>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</si>
  <si>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</si>
  <si>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</si>
  <si>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</si>
  <si>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</si>
  <si>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</si>
  <si>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</si>
  <si>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</si>
  <si>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</si>
  <si>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</si>
  <si>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</si>
  <si>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</si>
  <si>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</si>
  <si>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</si>
  <si>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</si>
  <si>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</si>
  <si>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</si>
  <si>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</si>
  <si>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</si>
  <si>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</si>
  <si>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</si>
  <si>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</si>
  <si>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</si>
  <si>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</si>
  <si>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</si>
  <si>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</si>
  <si>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</si>
  <si>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</si>
  <si>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</si>
  <si>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</si>
  <si>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214</t>
  </si>
  <si>
    <t>交通运输支出</t>
  </si>
  <si>
    <t>21401</t>
  </si>
  <si>
    <t>公路水路运输</t>
  </si>
  <si>
    <t>2140112</t>
  </si>
  <si>
    <t>公路运输管理</t>
  </si>
  <si>
    <t>2140199</t>
  </si>
  <si>
    <t>其他公路水路运输支出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</si>
  <si>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</si>
  <si>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</si>
  <si>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</si>
  <si>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</si>
  <si>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</si>
  <si>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</si>
  <si>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</si>
  <si>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</si>
  <si>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</si>
  <si>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</si>
  <si>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</si>
  <si>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</si>
  <si>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</si>
  <si>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</si>
  <si>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</si>
  <si>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</si>
  <si>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</si>
  <si>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</si>
  <si>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</si>
  <si>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</si>
  <si>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</si>
  <si>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</si>
  <si>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</si>
  <si>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</si>
  <si>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</si>
  <si>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</si>
  <si>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</si>
  <si>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</si>
  <si>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</si>
  <si>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</si>
  <si>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</si>
  <si>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</si>
  <si>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</si>
  <si>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</si>
  <si>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</si>
  <si>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</si>
  <si>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</si>
  <si>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</si>
  <si>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</si>
  <si>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</si>
  <si>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</si>
  <si>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</si>
  <si>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</si>
  <si>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</si>
  <si>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</si>
  <si>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</si>
  <si>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</si>
  <si>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</si>
  <si>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</si>
  <si>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</si>
  <si>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</si>
  <si>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</si>
  <si>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</si>
  <si>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</si>
  <si>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</si>
  <si>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530000231100001108101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</si>
  <si>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</si>
  <si>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</si>
  <si>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</si>
  <si>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</si>
  <si>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</si>
  <si>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</si>
  <si>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</si>
  <si>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</si>
  <si>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</si>
  <si>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530000231100001108102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</si>
  <si>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</si>
  <si>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</si>
  <si>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</si>
  <si>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</si>
  <si>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</si>
  <si>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</si>
  <si>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</si>
  <si>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</si>
  <si>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</si>
  <si>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530000231100001108105</t>
  </si>
  <si>
    <t>30113</t>
  </si>
  <si>
    <t>530000231100001108106</t>
  </si>
  <si>
    <t>对个人和家庭的补助</t>
  </si>
  <si>
    <t>30305</t>
  </si>
  <si>
    <t>生活补助</t>
  </si>
  <si>
    <t>530000231100001108115</t>
  </si>
  <si>
    <t>公车购置及运维费</t>
  </si>
  <si>
    <t>30231</t>
  </si>
  <si>
    <t>公务用车运行维护费</t>
  </si>
  <si>
    <t>530000231100001108118</t>
  </si>
  <si>
    <t>工会经费</t>
  </si>
  <si>
    <t>30228</t>
  </si>
  <si>
    <t>530000231100001108129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</si>
  <si>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</si>
  <si>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</si>
  <si>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</si>
  <si>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</si>
  <si>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</si>
  <si>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</si>
  <si>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</si>
  <si>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</si>
  <si>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</si>
  <si>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</si>
  <si>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</si>
  <si>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</si>
  <si>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</si>
  <si>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</si>
  <si>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</si>
  <si>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</si>
  <si>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</si>
  <si>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</si>
  <si>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</si>
  <si>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</si>
  <si>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</si>
  <si>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</si>
  <si>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</si>
  <si>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交通运输行政执法监管专项经费</t>
  </si>
  <si>
    <t>事业发展类</t>
  </si>
  <si>
    <t>530000241100002008651</t>
  </si>
  <si>
    <t>30218</t>
  </si>
  <si>
    <t>专用材料费</t>
  </si>
  <si>
    <t>30227</t>
  </si>
  <si>
    <t>委托业务费</t>
  </si>
  <si>
    <t>31002</t>
  </si>
  <si>
    <t>办公设备购置</t>
  </si>
  <si>
    <t>其他人员支出</t>
  </si>
  <si>
    <t>民生类</t>
  </si>
  <si>
    <t>530000231100001102669</t>
  </si>
  <si>
    <t>30199</t>
  </si>
  <si>
    <t>其他工资福利支出</t>
  </si>
  <si>
    <t>治理超限超载执法管理运维专项资金</t>
  </si>
  <si>
    <t>530000241100002008658</t>
  </si>
  <si>
    <t>30214</t>
  </si>
  <si>
    <t>租赁费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</si>
  <si>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</si>
  <si>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</si>
  <si>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</si>
  <si>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</si>
  <si>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</si>
  <si>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</si>
  <si>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</si>
  <si>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</si>
  <si>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</si>
  <si>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</si>
  <si>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</si>
  <si>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</si>
  <si>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运用财政资金3800000元，按照省交通执法局的治理超限超载工作部署，通过2026年治理超限超载执法管理运维专项资金的投入，调动治超人员工作积极性，不断加强和规范治超工作，维护良好的车辆运输、使用秩序和道路交通秩序，确保公路及其设施按设计使用年限正常使用，保障公路使用者的人身和财产安全，为社会经济发展提供快捷、高效、安全的公路交通运输条件。我们设定了下列目标任务：
    1.公路超限检测站进站检测率&gt;=85%；
    2.单位治超工作年度考核评分&gt;=95分；
    3.治超设备更换及维修及时率&gt;=90%；
    4.车辆超限运输下降率&gt;=95%；
    5.月均高速公路安全畅通率&gt;=98%；
    6.治超执法工作群众满意度&gt;=90%；
    7.反映设备购置的产品质量情况&lt;=95%。
    通过项目实施，依法打击超限超载运输车辆，建立和完善长效治理工作机制，从根本上遏制超限超载运输对公路的危害，确保公路设施的完好和公路交通安全，为实现社会经济又好又快发展提供良好的交通保障。
</t>
  </si>
  <si>
    <t>产出指标</t>
  </si>
  <si>
    <t>数量指标</t>
  </si>
  <si>
    <t>公路超限检测站进站检测率</t>
  </si>
  <si>
    <t>&gt;=</t>
  </si>
  <si>
    <t>85</t>
  </si>
  <si>
    <t>%</t>
  </si>
  <si>
    <t>定量指标</t>
  </si>
  <si>
    <t xml:space="preserve">反映一定时间内，途经公路超限检测站的货物运输车辆进站接受超限检测比率。 </t>
  </si>
  <si>
    <t>质量指标</t>
  </si>
  <si>
    <t>单位治超工作年度考核评分</t>
  </si>
  <si>
    <t>95</t>
  </si>
  <si>
    <t>分</t>
  </si>
  <si>
    <t>反映主管部门对各单位辖区内治超考核工作质量的考评情况。</t>
  </si>
  <si>
    <t>时效指标</t>
  </si>
  <si>
    <t>治超设备更换及维修及时率</t>
  </si>
  <si>
    <t>90</t>
  </si>
  <si>
    <t>反映治超设备更换及维修效率情况。</t>
  </si>
  <si>
    <t>效益指标</t>
  </si>
  <si>
    <t>社会效益</t>
  </si>
  <si>
    <t>月均高速公路安全畅通率</t>
  </si>
  <si>
    <t>98</t>
  </si>
  <si>
    <t>反映月均高速公路安全畅通情况。</t>
  </si>
  <si>
    <t>车辆超限运输下降率</t>
  </si>
  <si>
    <t>反映治超工作中，年度超限车辆运输下降情况。</t>
  </si>
  <si>
    <t>满意度指标</t>
  </si>
  <si>
    <t>服务对象满意度</t>
  </si>
  <si>
    <t>治超执法工作群众满意度</t>
  </si>
  <si>
    <t>反映群众对治超执法工作满意程度情况。</t>
  </si>
  <si>
    <t>成本指标</t>
  </si>
  <si>
    <t>经济成本指标</t>
  </si>
  <si>
    <t>设备购置成本控制率</t>
  </si>
  <si>
    <t>&lt;=</t>
  </si>
  <si>
    <t>100</t>
  </si>
  <si>
    <t>反映项目采购设备实际购置成本与采购预算之间的差异情况。</t>
  </si>
  <si>
    <t>运用财政资金404.60万元，根据云南省交通执法局的工作部署，开展2026年度交通执法运维工作.继续夯实交通执法管理基础，提升履职服务能力，持续提高公路路域环境整治工作水平,不断提升公路路域环境监管水平，持续加强路产业务规范化建设。按省交通运输综合行政执法局的统一安排部署，认真做好全州固定治超站的治超工作。持续推进法治交通建设，履职尽责依法治路；强化安全监管，落实安全生产职责；继续加强应急防范管理，提升应急处置水平。我们设定了下列目标任务：
    1.协管人员工资发放人数=85人；
    2.协管人员岗前培训及复训合格率=100%；
    3.检查发现协管人员问题整改率&gt;=95%；
    4.协管人员工作群众满意度&gt;=90%.</t>
  </si>
  <si>
    <t>协管人员工资发放人数</t>
  </si>
  <si>
    <t>=</t>
  </si>
  <si>
    <t>人</t>
  </si>
  <si>
    <t>反映部门（单位）实际发放协管在编在岗人员数量。</t>
  </si>
  <si>
    <t>协管人员岗前培训及复训合格率</t>
  </si>
  <si>
    <t>反映协管员岗前培训及年度复训情况。</t>
  </si>
  <si>
    <t>检查发现协管人员问题整改率</t>
  </si>
  <si>
    <t>反映巡查检查发现协管人员问题整改落实情况。</t>
  </si>
  <si>
    <t>协管人员工作群众满意度</t>
  </si>
  <si>
    <t>反映群众对协管人员在协助执法过程中工作情况的满意度情况。</t>
  </si>
  <si>
    <t xml:space="preserve">    运用财政资金140万元，按照云南省交通执法局的工作部署，开展2026年度交通执法运维工作。乡村振兴工作经费和武定县猫街镇白云庵村委会17个村民小组，是我支队的扶贫点，帮扶脱贫户333户，共1315名村民。其中：监测对象21户（有可能变成贫困户），共70人。支队每年选派3名驻村干部加入到武定乡村振兴工作，支持巩固拓展脱贫攻坚成果与乡村振兴。
    通过支队及大队办公楼和机房维修改造，充分保障支队、大队干部职工及人民群众生命财产安全，改善老旧办公楼设施，充分调动广大干部职工的工作积极性，不断促进交通执法事业良性发展。
    进一步加强小区安全管理、卫生管理，从而维持正常的工作和生活秩序,确保大队干部职工的人身财产安全,减少工作场所、生活场所安全事故和治安案件的发生，确保大队各项工作顺利开展。
    根据《云南省交通运输综合行政执法局关于下达17个支队执法辅助人员编制的通知》的规定，基层交通执法管理机构根据工作需要，可以聘用辅助执法人员协助工作；结合支队管辖里程及开展治理超限管理工作，楚雄支队需要聘请85名辅助执法人员协助工作。从而产生执法辅助人员工资、五大保险费、服装等费用。
    2026年预计实现以下目标： 
   1.交通运输执法专项监督检查次数&gt;=2次；
   2.驻村工作人员人数=3人；
   3.驻村人员在岗率&gt;=95%；
   4.重大案件法制审核通过率=100%
   5.安全检查完成及时率&gt;=90%；
   6.执法设备设施维修及时率&gt;=90%；
   7.行政执法类受理投诉案件办结率&gt;=95%；
   8.脱贫户对工作帮扶情况满意度&gt;=94%；
   9.行政执法人员群众满意度&gt;=90%。</t>
  </si>
  <si>
    <t>交通运输执法专项监督检查次数</t>
  </si>
  <si>
    <t>次</t>
  </si>
  <si>
    <t>反映全年交通执法专项监督检查的情况，包括对公路、道路运输、水上、交通工程质量、安全生产监管。</t>
  </si>
  <si>
    <t>驻村工作人员人数</t>
  </si>
  <si>
    <t>反映部门（单位）乡村振兴人员数量。</t>
  </si>
  <si>
    <t>驻村人员在岗率</t>
  </si>
  <si>
    <t>反映驻村工作人员在岗的情况。</t>
  </si>
  <si>
    <t>重大案件法制审核通过率</t>
  </si>
  <si>
    <t>反映各级交通运输主管部门定期按相关规定开展行政执法评议考核，综合评价行政执法单位依法行政情况。</t>
  </si>
  <si>
    <t>安全检查完成及时率</t>
  </si>
  <si>
    <t>反映对公路、道路运输、水上、交通工程质量、安全生产监管等方面的行政执法监督，是否存在安全隐患并及时整改。</t>
  </si>
  <si>
    <t>执法设备设施维修及时率</t>
  </si>
  <si>
    <t>反映执法设备设施损坏后是否及时维修，不影响正常监督检查执法工作。</t>
  </si>
  <si>
    <t>行政执法类受理投诉案件办结率</t>
  </si>
  <si>
    <t>反映交通运输执法工作中受理的投诉案件办结情况。</t>
  </si>
  <si>
    <t>专项监督检查发现问题处置率</t>
  </si>
  <si>
    <t>反映对公路、道路运输、水上、交通工程质量、安全生产监管等方面的行政执法监督发现问题处置情况。</t>
  </si>
  <si>
    <t>行政执法人员群众满意度</t>
  </si>
  <si>
    <t>反映群众对行政执法人员满意程度情况。</t>
  </si>
  <si>
    <t>脱贫户对工作帮扶情况满意度</t>
  </si>
  <si>
    <t>反映帮扶对象对驻村工作帮扶情况满意程度。</t>
  </si>
  <si>
    <t>预算06表</t>
  </si>
  <si>
    <t>2026年政府性基金预算支出预算表</t>
  </si>
  <si>
    <t>政府性基金预算支出</t>
  </si>
  <si>
    <t>说明：本单位无此公开事项，故该表为空。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</si>
  <si>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</si>
  <si>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</si>
  <si>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</si>
  <si>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</si>
  <si>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</si>
  <si>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</si>
  <si>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</si>
  <si>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</si>
  <si>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</si>
  <si>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</si>
  <si>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</si>
  <si>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</si>
  <si>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车辆加油、添加燃料服务</t>
  </si>
  <si>
    <t>C23120302 车辆加油、添加燃料服务</t>
  </si>
  <si>
    <t>项</t>
  </si>
  <si>
    <t>车辆维修和保养服务</t>
  </si>
  <si>
    <t>C23120301 车辆维修和保养服务</t>
  </si>
  <si>
    <t>机动车保险服务</t>
  </si>
  <si>
    <t>C1804010201 机动车保险服务</t>
  </si>
  <si>
    <t>年</t>
  </si>
  <si>
    <t>复印纸</t>
  </si>
  <si>
    <t>A05040101 复印纸</t>
  </si>
  <si>
    <t>箱</t>
  </si>
  <si>
    <t>A4黑白打印机</t>
  </si>
  <si>
    <t>A02021003 A4黑白打印机</t>
  </si>
  <si>
    <t>台</t>
  </si>
  <si>
    <t>台式计算机</t>
  </si>
  <si>
    <t>A02010105 台式计算机</t>
  </si>
  <si>
    <t>办公椅</t>
  </si>
  <si>
    <t>A05010301 办公椅</t>
  </si>
  <si>
    <t>个</t>
  </si>
  <si>
    <t>办公桌</t>
  </si>
  <si>
    <t>A05010201 办公桌</t>
  </si>
  <si>
    <t>套</t>
  </si>
  <si>
    <t>多功能一体机</t>
  </si>
  <si>
    <t>A02020400 多功能一体机</t>
  </si>
  <si>
    <t>书柜</t>
  </si>
  <si>
    <t>A05010501 书柜</t>
  </si>
  <si>
    <t>组</t>
  </si>
  <si>
    <t>文件柜</t>
  </si>
  <si>
    <t>A05010502 文件柜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</si>
  <si>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</si>
  <si>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</si>
  <si>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</si>
  <si>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</si>
  <si>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</si>
  <si>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</si>
  <si>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</si>
  <si>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</si>
  <si>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</si>
  <si>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</si>
  <si>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</si>
  <si>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</si>
  <si>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</si>
  <si>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</si>
  <si>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</si>
  <si>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</si>
  <si>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</si>
  <si>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</si>
  <si>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</si>
  <si>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</si>
  <si>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</si>
  <si>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</si>
  <si>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</si>
  <si>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</si>
  <si>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</si>
  <si>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</si>
  <si>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</si>
  <si>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</si>
  <si>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</si>
  <si>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</si>
  <si>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</si>
  <si>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</si>
  <si>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</si>
  <si>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</si>
  <si>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</si>
  <si>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</si>
  <si>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</si>
  <si>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</si>
  <si>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</si>
  <si>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</si>
  <si>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</si>
  <si>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</si>
  <si>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</si>
  <si>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打印机</t>
  </si>
  <si>
    <t>家具和用品</t>
  </si>
  <si>
    <t>张</t>
  </si>
  <si>
    <t>把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</si>
  <si>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</si>
  <si>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</si>
  <si>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</si>
  <si>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</si>
  <si>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</si>
  <si>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</si>
  <si>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</si>
  <si>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</si>
  <si>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</si>
  <si>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</si>
  <si>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312 民生类</t>
  </si>
  <si>
    <t>本级</t>
  </si>
  <si>
    <t>313 事业发展类</t>
  </si>
  <si>
    <t/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</si>
</sst>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yyyy/mm/dd\ hh:mm:ss"/>
    <numFmt numFmtId="178" formatCode="#,##0;\-#,##0;;@"/>
    <numFmt numFmtId="179" formatCode="hh:mm:ss"/>
    <numFmt numFmtId="180" formatCode="yyyy/mm/dd"/>
  </numFmts>
  <fonts count="38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21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b/>
      <sz val="23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indexed="8"/>
      <name val="宋体"/>
      <charset val="134"/>
    </font>
    <font>
      <sz val="10.5"/>
      <color indexed="8"/>
      <name val="宋体"/>
      <charset val="134"/>
    </font>
    <font>
      <sz val="9.75"/>
      <color indexed="8"/>
      <name val="SimSun"/>
      <charset val="134"/>
    </font>
    <font>
      <b/>
      <sz val="18"/>
      <color indexed="8"/>
      <name val="SimSun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7" fillId="0" borderId="8">
      <alignment horizontal="right" vertical="center"/>
    </xf>
    <xf numFmtId="0" fontId="21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80" fontId="7" fillId="0" borderId="8">
      <alignment horizontal="right" vertical="center"/>
    </xf>
    <xf numFmtId="0" fontId="32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3" fillId="13" borderId="20" applyNumberFormat="0" applyAlignment="0" applyProtection="0">
      <alignment vertical="center"/>
    </xf>
    <xf numFmtId="0" fontId="27" fillId="13" borderId="18" applyNumberFormat="0" applyAlignment="0" applyProtection="0">
      <alignment vertical="center"/>
    </xf>
    <xf numFmtId="0" fontId="25" fillId="9" borderId="16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10" fontId="7" fillId="0" borderId="8">
      <alignment horizontal="right" vertical="center"/>
    </xf>
    <xf numFmtId="0" fontId="21" fillId="12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178" fontId="7" fillId="0" borderId="8">
      <alignment horizontal="right" vertical="center"/>
    </xf>
    <xf numFmtId="176" fontId="7" fillId="0" borderId="8">
      <alignment horizontal="right" vertical="center"/>
    </xf>
    <xf numFmtId="0" fontId="7" fillId="0" borderId="0">
      <alignment vertical="top"/>
      <protection locked="0"/>
    </xf>
    <xf numFmtId="176" fontId="7" fillId="0" borderId="8">
      <alignment horizontal="right" vertical="center"/>
    </xf>
    <xf numFmtId="49" fontId="7" fillId="0" borderId="8">
      <alignment horizontal="left" vertical="center" wrapText="1"/>
    </xf>
    <xf numFmtId="179" fontId="7" fillId="0" borderId="8">
      <alignment horizontal="right" vertical="center"/>
    </xf>
  </cellStyleXfs>
  <cellXfs count="170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3" fillId="0" borderId="8" xfId="55" applyFont="1">
      <alignment horizontal="right" vertical="center"/>
    </xf>
    <xf numFmtId="49" fontId="3" fillId="0" borderId="8" xfId="56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5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0" xfId="54" applyFont="1" applyFill="1" applyBorder="1" applyAlignment="1" applyProtection="1"/>
    <xf numFmtId="0" fontId="1" fillId="0" borderId="7" xfId="0" applyFont="1" applyBorder="1" applyAlignment="1" applyProtection="1">
      <alignment horizontal="center" vertical="center"/>
      <protection locked="0"/>
    </xf>
    <xf numFmtId="49" fontId="7" fillId="0" borderId="0" xfId="56" applyBorder="1">
      <alignment horizontal="left" vertical="center" wrapText="1"/>
    </xf>
    <xf numFmtId="49" fontId="7" fillId="0" borderId="0" xfId="56" applyBorder="1" applyAlignment="1">
      <alignment horizontal="right" vertical="center" wrapText="1"/>
    </xf>
    <xf numFmtId="49" fontId="8" fillId="0" borderId="0" xfId="56" applyFont="1" applyBorder="1" applyAlignment="1">
      <alignment horizontal="center" vertical="center" wrapText="1"/>
    </xf>
    <xf numFmtId="49" fontId="7" fillId="0" borderId="0" xfId="56" applyFont="1" applyBorder="1">
      <alignment horizontal="left" vertical="center" wrapText="1"/>
    </xf>
    <xf numFmtId="49" fontId="9" fillId="0" borderId="8" xfId="56" applyFont="1" applyAlignment="1">
      <alignment horizontal="center" vertical="center" wrapText="1"/>
    </xf>
    <xf numFmtId="49" fontId="10" fillId="0" borderId="8" xfId="56" applyFont="1" applyAlignment="1">
      <alignment horizontal="center" vertical="center" wrapText="1"/>
    </xf>
    <xf numFmtId="49" fontId="9" fillId="0" borderId="8" xfId="56" applyFont="1">
      <alignment horizontal="left" vertical="center" wrapText="1"/>
    </xf>
    <xf numFmtId="178" fontId="7" fillId="0" borderId="8" xfId="52">
      <alignment horizontal="right" vertical="center"/>
    </xf>
    <xf numFmtId="176" fontId="7" fillId="0" borderId="8" xfId="55">
      <alignment horizontal="right" vertical="center"/>
    </xf>
    <xf numFmtId="178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3" fillId="0" borderId="0" xfId="0" applyFont="1" applyAlignment="1" applyProtection="1">
      <alignment horizontal="right"/>
      <protection locked="0"/>
    </xf>
    <xf numFmtId="176" fontId="3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 applyProtection="1">
      <alignment horizontal="center" vertical="center" wrapText="1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78" fontId="3" fillId="0" borderId="8" xfId="52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49" fontId="3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>
      <alignment vertical="top"/>
    </xf>
    <xf numFmtId="0" fontId="13" fillId="0" borderId="7" xfId="0" applyFont="1" applyBorder="1" applyAlignment="1">
      <alignment horizontal="center"/>
    </xf>
    <xf numFmtId="49" fontId="3" fillId="0" borderId="8" xfId="56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4" fillId="0" borderId="0" xfId="0" applyFont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8" fillId="0" borderId="7" xfId="0" applyFont="1" applyBorder="1" applyAlignment="1">
      <alignment vertical="center"/>
    </xf>
    <xf numFmtId="4" fontId="18" fillId="0" borderId="7" xfId="0" applyNumberFormat="1" applyFont="1" applyBorder="1" applyAlignment="1" applyProtection="1">
      <alignment horizontal="right" vertical="center"/>
      <protection locked="0"/>
    </xf>
    <xf numFmtId="49" fontId="18" fillId="0" borderId="8" xfId="56" applyFont="1">
      <alignment horizontal="left" vertical="center" wrapText="1"/>
    </xf>
    <xf numFmtId="0" fontId="3" fillId="0" borderId="7" xfId="0" applyFont="1" applyBorder="1" applyAlignment="1">
      <alignment vertical="center"/>
    </xf>
    <xf numFmtId="4" fontId="18" fillId="0" borderId="7" xfId="0" applyNumberFormat="1" applyFont="1" applyBorder="1" applyAlignment="1">
      <alignment horizontal="right" vertical="center"/>
    </xf>
    <xf numFmtId="0" fontId="18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18" fillId="0" borderId="7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 wrapText="1"/>
    </xf>
    <xf numFmtId="176" fontId="3" fillId="0" borderId="0" xfId="55" applyFont="1" applyBorder="1">
      <alignment horizontal="right" vertical="center"/>
    </xf>
    <xf numFmtId="0" fontId="11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8" fillId="0" borderId="6" xfId="0" applyFont="1" applyBorder="1" applyAlignment="1">
      <alignment horizontal="center" vertical="center"/>
    </xf>
    <xf numFmtId="0" fontId="18" fillId="0" borderId="6" xfId="0" applyFont="1" applyBorder="1" applyAlignment="1">
      <alignment horizontal="left" vertical="center"/>
    </xf>
    <xf numFmtId="0" fontId="18" fillId="0" borderId="7" xfId="0" applyFont="1" applyBorder="1" applyAlignment="1">
      <alignment horizontal="left" vertical="center"/>
    </xf>
    <xf numFmtId="176" fontId="18" fillId="0" borderId="7" xfId="0" applyNumberFormat="1" applyFont="1" applyBorder="1" applyAlignment="1">
      <alignment horizontal="right" vertical="center"/>
    </xf>
    <xf numFmtId="0" fontId="18" fillId="0" borderId="6" xfId="0" applyFont="1" applyBorder="1" applyAlignment="1" applyProtection="1">
      <alignment horizontal="center" vertical="center"/>
      <protection locked="0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DateTimeStyle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DateStyle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PercentStyle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IntegralNumberStyle" xfId="52"/>
    <cellStyle name="MoneyStyle" xfId="53"/>
    <cellStyle name="Normal" xfId="54"/>
    <cellStyle name="NumberStyle" xfId="55"/>
    <cellStyle name="TextStyle" xfId="56"/>
    <cellStyle name="TimeStyle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7" workbookViewId="0">
      <selection activeCell="A1" sqref="A1"/>
    </sheetView>
  </sheetViews>
  <sheetFormatPr defaultColWidth="8" defaultRowHeight="14.25" customHeight="1" outlineLevelCol="3"/>
  <cols>
    <col min="1" max="1" width="39.625" customWidth="1"/>
    <col min="2" max="2" width="46.375" customWidth="1"/>
    <col min="3" max="3" width="40.375" customWidth="1"/>
    <col min="4" max="4" width="50.125" customWidth="1"/>
  </cols>
  <sheetData>
    <row r="1" ht="12" customHeight="1" spans="4:4">
      <c r="D1" s="102" t="s">
        <v>0</v>
      </c>
    </row>
    <row r="2" ht="36" customHeight="1" spans="1:4">
      <c r="A2" s="46" t="s">
        <v>1</v>
      </c>
      <c r="B2" s="163"/>
      <c r="C2" s="163"/>
      <c r="D2" s="163"/>
    </row>
    <row r="3" ht="21" customHeight="1" spans="1:4">
      <c r="A3" s="94" t="str">
        <f>"单位名称："&amp;"云南省交通运输综合行政执法局楚雄支队"</f>
        <v>单位名称：云南省交通运输综合行政执法局楚雄支队</v>
      </c>
      <c r="B3" s="131"/>
      <c r="C3" s="131"/>
      <c r="D3" s="10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35" customHeight="1" spans="1:4">
      <c r="A7" s="139" t="s">
        <v>8</v>
      </c>
      <c r="B7" s="118">
        <v>39339088.82</v>
      </c>
      <c r="C7" s="23" t="str">
        <f>"一"&amp;"、"&amp;"社会保障和就业支出"</f>
        <v>一、社会保障和就业支出</v>
      </c>
      <c r="D7" s="118">
        <v>3080792.49</v>
      </c>
    </row>
    <row r="8" ht="25.35" customHeight="1" spans="1:4">
      <c r="A8" s="139" t="s">
        <v>9</v>
      </c>
      <c r="B8" s="118"/>
      <c r="C8" s="23" t="str">
        <f>"二"&amp;"、"&amp;"卫生健康支出"</f>
        <v>二、卫生健康支出</v>
      </c>
      <c r="D8" s="118">
        <v>2207988.66</v>
      </c>
    </row>
    <row r="9" ht="25.35" customHeight="1" spans="1:4">
      <c r="A9" s="139" t="s">
        <v>10</v>
      </c>
      <c r="B9" s="118"/>
      <c r="C9" s="23" t="str">
        <f>"三"&amp;"、"&amp;"交通运输支出"</f>
        <v>三、交通运输支出</v>
      </c>
      <c r="D9" s="118">
        <v>32961688.48</v>
      </c>
    </row>
    <row r="10" ht="25.35" customHeight="1" spans="1:4">
      <c r="A10" s="139" t="s">
        <v>11</v>
      </c>
      <c r="B10" s="93"/>
      <c r="C10" s="23" t="str">
        <f>"四"&amp;"、"&amp;"住房保障支出"</f>
        <v>四、住房保障支出</v>
      </c>
      <c r="D10" s="118">
        <v>1988619.19</v>
      </c>
    </row>
    <row r="11" ht="25.35" customHeight="1" spans="1:4">
      <c r="A11" s="139" t="s">
        <v>12</v>
      </c>
      <c r="B11" s="118">
        <v>900000</v>
      </c>
      <c r="C11" s="23"/>
      <c r="D11" s="118"/>
    </row>
    <row r="12" ht="25.35" customHeight="1" spans="1:4">
      <c r="A12" s="139" t="s">
        <v>13</v>
      </c>
      <c r="B12" s="93"/>
      <c r="C12" s="23"/>
      <c r="D12" s="118"/>
    </row>
    <row r="13" ht="25.35" customHeight="1" spans="1:4">
      <c r="A13" s="139" t="s">
        <v>14</v>
      </c>
      <c r="B13" s="93"/>
      <c r="C13" s="23"/>
      <c r="D13" s="118"/>
    </row>
    <row r="14" ht="25.35" customHeight="1" spans="1:4">
      <c r="A14" s="139" t="s">
        <v>15</v>
      </c>
      <c r="B14" s="93"/>
      <c r="C14" s="23"/>
      <c r="D14" s="118"/>
    </row>
    <row r="15" ht="25.35" customHeight="1" spans="1:4">
      <c r="A15" s="164" t="s">
        <v>16</v>
      </c>
      <c r="B15" s="93"/>
      <c r="C15" s="23"/>
      <c r="D15" s="118"/>
    </row>
    <row r="16" ht="25.35" customHeight="1" spans="1:4">
      <c r="A16" s="164" t="s">
        <v>17</v>
      </c>
      <c r="B16" s="118">
        <v>900000</v>
      </c>
      <c r="C16" s="23"/>
      <c r="D16" s="118"/>
    </row>
    <row r="17" ht="25.35" customHeight="1" spans="1:4">
      <c r="A17" s="165" t="s">
        <v>18</v>
      </c>
      <c r="B17" s="137">
        <v>40239088.82</v>
      </c>
      <c r="C17" s="138" t="s">
        <v>19</v>
      </c>
      <c r="D17" s="137">
        <v>40239088.82</v>
      </c>
    </row>
    <row r="18" ht="25.35" customHeight="1" spans="1:4">
      <c r="A18" s="166" t="s">
        <v>20</v>
      </c>
      <c r="B18" s="137"/>
      <c r="C18" s="167" t="s">
        <v>21</v>
      </c>
      <c r="D18" s="168"/>
    </row>
    <row r="19" ht="25.35" customHeight="1" spans="1:4">
      <c r="A19" s="164" t="s">
        <v>22</v>
      </c>
      <c r="B19" s="118"/>
      <c r="C19" s="139" t="s">
        <v>22</v>
      </c>
      <c r="D19" s="93"/>
    </row>
    <row r="20" ht="25.35" customHeight="1" spans="1:4">
      <c r="A20" s="164" t="s">
        <v>23</v>
      </c>
      <c r="B20" s="118"/>
      <c r="C20" s="139" t="s">
        <v>23</v>
      </c>
      <c r="D20" s="93"/>
    </row>
    <row r="21" ht="25.35" customHeight="1" spans="1:4">
      <c r="A21" s="169" t="s">
        <v>24</v>
      </c>
      <c r="B21" s="137">
        <v>40239088.82</v>
      </c>
      <c r="C21" s="138" t="s">
        <v>25</v>
      </c>
      <c r="D21" s="134">
        <v>40239088.82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25" customWidth="1"/>
    <col min="2" max="2" width="35.25" customWidth="1"/>
    <col min="3" max="19" width="16.125" customWidth="1"/>
  </cols>
  <sheetData>
    <row r="1" ht="12" customHeight="1" spans="1:18">
      <c r="A1" s="142"/>
      <c r="J1" s="154"/>
      <c r="R1" s="2" t="s">
        <v>26</v>
      </c>
    </row>
    <row r="2" ht="36" customHeight="1" spans="1:19">
      <c r="A2" s="143" t="s">
        <v>27</v>
      </c>
      <c r="B2" s="27"/>
      <c r="C2" s="27"/>
      <c r="D2" s="27"/>
      <c r="E2" s="27"/>
      <c r="F2" s="27"/>
      <c r="G2" s="27"/>
      <c r="H2" s="27"/>
      <c r="I2" s="27"/>
      <c r="J2" s="47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4" t="str">
        <f>"单位名称："&amp;"云南省交通运输综合行政执法局楚雄支队"</f>
        <v>单位名称：云南省交通运输综合行政执法局楚雄支队</v>
      </c>
      <c r="B3" s="6"/>
      <c r="C3" s="6"/>
      <c r="D3" s="6"/>
      <c r="E3" s="6"/>
      <c r="F3" s="6"/>
      <c r="G3" s="6"/>
      <c r="H3" s="6"/>
      <c r="I3" s="6"/>
      <c r="J3" s="155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4" t="s">
        <v>28</v>
      </c>
      <c r="B4" s="145" t="s">
        <v>29</v>
      </c>
      <c r="C4" s="145" t="s">
        <v>30</v>
      </c>
      <c r="D4" s="146" t="s">
        <v>31</v>
      </c>
      <c r="E4" s="147"/>
      <c r="F4" s="147"/>
      <c r="G4" s="147"/>
      <c r="H4" s="147"/>
      <c r="I4" s="147"/>
      <c r="J4" s="156"/>
      <c r="K4" s="147"/>
      <c r="L4" s="147"/>
      <c r="M4" s="147"/>
      <c r="N4" s="157"/>
      <c r="O4" s="157" t="s">
        <v>20</v>
      </c>
      <c r="P4" s="157"/>
      <c r="Q4" s="157"/>
      <c r="R4" s="157"/>
      <c r="S4" s="157"/>
    </row>
    <row r="5" ht="18" customHeight="1" spans="1:19">
      <c r="A5" s="148"/>
      <c r="B5" s="149"/>
      <c r="C5" s="149"/>
      <c r="D5" s="149" t="s">
        <v>32</v>
      </c>
      <c r="E5" s="149" t="s">
        <v>33</v>
      </c>
      <c r="F5" s="149" t="s">
        <v>34</v>
      </c>
      <c r="G5" s="149" t="s">
        <v>35</v>
      </c>
      <c r="H5" s="149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41" t="s">
        <v>32</v>
      </c>
      <c r="P5" s="141" t="s">
        <v>33</v>
      </c>
      <c r="Q5" s="141" t="s">
        <v>34</v>
      </c>
      <c r="R5" s="141" t="s">
        <v>35</v>
      </c>
      <c r="S5" s="141" t="s">
        <v>42</v>
      </c>
    </row>
    <row r="6" ht="29.25" customHeight="1" spans="1:19">
      <c r="A6" s="150"/>
      <c r="B6" s="151"/>
      <c r="C6" s="151"/>
      <c r="D6" s="151"/>
      <c r="E6" s="151"/>
      <c r="F6" s="151"/>
      <c r="G6" s="151"/>
      <c r="H6" s="151"/>
      <c r="I6" s="161" t="s">
        <v>32</v>
      </c>
      <c r="J6" s="161" t="s">
        <v>43</v>
      </c>
      <c r="K6" s="161" t="s">
        <v>38</v>
      </c>
      <c r="L6" s="161" t="s">
        <v>39</v>
      </c>
      <c r="M6" s="161" t="s">
        <v>40</v>
      </c>
      <c r="N6" s="161" t="s">
        <v>41</v>
      </c>
      <c r="O6" s="161"/>
      <c r="P6" s="161"/>
      <c r="Q6" s="161"/>
      <c r="R6" s="161"/>
      <c r="S6" s="161"/>
    </row>
    <row r="7" ht="16.5" customHeight="1" spans="1:19">
      <c r="A7" s="128">
        <v>1</v>
      </c>
      <c r="B7" s="19">
        <v>2</v>
      </c>
      <c r="C7" s="19">
        <v>3</v>
      </c>
      <c r="D7" s="19">
        <v>4</v>
      </c>
      <c r="E7" s="128">
        <v>5</v>
      </c>
      <c r="F7" s="19">
        <v>6</v>
      </c>
      <c r="G7" s="19">
        <v>7</v>
      </c>
      <c r="H7" s="128">
        <v>8</v>
      </c>
      <c r="I7" s="19">
        <v>9</v>
      </c>
      <c r="J7" s="34">
        <v>10</v>
      </c>
      <c r="K7" s="34">
        <v>11</v>
      </c>
      <c r="L7" s="162">
        <v>12</v>
      </c>
      <c r="M7" s="34">
        <v>13</v>
      </c>
      <c r="N7" s="34">
        <v>14</v>
      </c>
      <c r="O7" s="34">
        <v>15</v>
      </c>
      <c r="P7" s="34">
        <v>16</v>
      </c>
      <c r="Q7" s="34">
        <v>17</v>
      </c>
      <c r="R7" s="34">
        <v>18</v>
      </c>
      <c r="S7" s="34">
        <v>19</v>
      </c>
    </row>
    <row r="8" ht="31.35" customHeight="1" spans="1:19">
      <c r="A8" s="29" t="s">
        <v>44</v>
      </c>
      <c r="B8" s="29" t="s">
        <v>45</v>
      </c>
      <c r="C8" s="22">
        <v>40239088.82</v>
      </c>
      <c r="D8" s="118">
        <v>40239088.82</v>
      </c>
      <c r="E8" s="93">
        <v>39339088.82</v>
      </c>
      <c r="F8" s="93"/>
      <c r="G8" s="93"/>
      <c r="H8" s="93"/>
      <c r="I8" s="93">
        <v>900000</v>
      </c>
      <c r="J8" s="93"/>
      <c r="K8" s="93"/>
      <c r="L8" s="93"/>
      <c r="M8" s="93"/>
      <c r="N8" s="93">
        <v>900000</v>
      </c>
      <c r="O8" s="93"/>
      <c r="P8" s="93"/>
      <c r="Q8" s="93"/>
      <c r="R8" s="93"/>
      <c r="S8" s="93"/>
    </row>
    <row r="9" ht="16.5" customHeight="1" spans="1:19">
      <c r="A9" s="152" t="s">
        <v>30</v>
      </c>
      <c r="B9" s="153"/>
      <c r="C9" s="118">
        <v>40239088.82</v>
      </c>
      <c r="D9" s="118">
        <v>40239088.82</v>
      </c>
      <c r="E9" s="93">
        <v>39339088.82</v>
      </c>
      <c r="F9" s="93"/>
      <c r="G9" s="93"/>
      <c r="H9" s="93"/>
      <c r="I9" s="93">
        <v>900000</v>
      </c>
      <c r="J9" s="93"/>
      <c r="K9" s="93"/>
      <c r="L9" s="93"/>
      <c r="M9" s="93"/>
      <c r="N9" s="93">
        <v>900000</v>
      </c>
      <c r="O9" s="93"/>
      <c r="P9" s="93"/>
      <c r="Q9" s="93"/>
      <c r="R9" s="93"/>
      <c r="S9" s="93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workbookViewId="0">
      <selection activeCell="A1" sqref="A1"/>
    </sheetView>
  </sheetViews>
  <sheetFormatPr defaultColWidth="9.125" defaultRowHeight="14.25" customHeight="1"/>
  <cols>
    <col min="1" max="1" width="14.25" customWidth="1"/>
    <col min="2" max="2" width="32.625" customWidth="1"/>
    <col min="3" max="6" width="18.875" customWidth="1"/>
    <col min="7" max="7" width="21.25" customWidth="1"/>
    <col min="8" max="9" width="18.875" customWidth="1"/>
    <col min="10" max="10" width="17.875" customWidth="1"/>
    <col min="11" max="15" width="18.875" customWidth="1"/>
  </cols>
  <sheetData>
    <row r="1" ht="15.75" customHeight="1" spans="15:15">
      <c r="O1" s="57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3" t="str">
        <f>"单位名称："&amp;"云南省交通运输综合行政执法局楚雄支队"</f>
        <v>单位名称：云南省交通运输综合行政执法局楚雄支队</v>
      </c>
      <c r="B3" s="104"/>
      <c r="C3" s="60"/>
      <c r="D3" s="60"/>
      <c r="E3" s="60"/>
      <c r="F3" s="60"/>
      <c r="G3" s="6"/>
      <c r="H3" s="60"/>
      <c r="I3" s="60"/>
      <c r="J3" s="6"/>
      <c r="K3" s="60"/>
      <c r="L3" s="60"/>
      <c r="M3" s="6"/>
      <c r="N3" s="6"/>
      <c r="O3" s="105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3" t="s">
        <v>33</v>
      </c>
      <c r="E4" s="63"/>
      <c r="F4" s="63"/>
      <c r="G4" s="141" t="s">
        <v>34</v>
      </c>
      <c r="H4" s="9" t="s">
        <v>35</v>
      </c>
      <c r="I4" s="9" t="s">
        <v>50</v>
      </c>
      <c r="J4" s="10" t="s">
        <v>51</v>
      </c>
      <c r="K4" s="71" t="s">
        <v>52</v>
      </c>
      <c r="L4" s="71" t="s">
        <v>53</v>
      </c>
      <c r="M4" s="71" t="s">
        <v>54</v>
      </c>
      <c r="N4" s="71" t="s">
        <v>55</v>
      </c>
      <c r="O4" s="88" t="s">
        <v>56</v>
      </c>
    </row>
    <row r="5" ht="30" customHeight="1" spans="1:15">
      <c r="A5" s="18"/>
      <c r="B5" s="18"/>
      <c r="C5" s="18"/>
      <c r="D5" s="63" t="s">
        <v>32</v>
      </c>
      <c r="E5" s="63" t="s">
        <v>57</v>
      </c>
      <c r="F5" s="63" t="s">
        <v>58</v>
      </c>
      <c r="G5" s="18"/>
      <c r="H5" s="18"/>
      <c r="I5" s="18"/>
      <c r="J5" s="63" t="s">
        <v>32</v>
      </c>
      <c r="K5" s="92" t="s">
        <v>52</v>
      </c>
      <c r="L5" s="92" t="s">
        <v>53</v>
      </c>
      <c r="M5" s="92" t="s">
        <v>54</v>
      </c>
      <c r="N5" s="92" t="s">
        <v>55</v>
      </c>
      <c r="O5" s="92" t="s">
        <v>56</v>
      </c>
    </row>
    <row r="6" ht="16.5" customHeight="1" spans="1:15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  <c r="G6" s="63">
        <v>7</v>
      </c>
      <c r="H6" s="49">
        <v>8</v>
      </c>
      <c r="I6" s="49">
        <v>9</v>
      </c>
      <c r="J6" s="49">
        <v>10</v>
      </c>
      <c r="K6" s="49">
        <v>11</v>
      </c>
      <c r="L6" s="49">
        <v>12</v>
      </c>
      <c r="M6" s="49">
        <v>13</v>
      </c>
      <c r="N6" s="49">
        <v>14</v>
      </c>
      <c r="O6" s="63">
        <v>15</v>
      </c>
    </row>
    <row r="7" ht="20.25" customHeight="1" spans="1:15">
      <c r="A7" s="29" t="s">
        <v>59</v>
      </c>
      <c r="B7" s="29" t="s">
        <v>60</v>
      </c>
      <c r="C7" s="118">
        <v>3080792.49</v>
      </c>
      <c r="D7" s="118">
        <v>3080792.49</v>
      </c>
      <c r="E7" s="118">
        <v>3080792.49</v>
      </c>
      <c r="F7" s="118"/>
      <c r="G7" s="93"/>
      <c r="H7" s="118"/>
      <c r="I7" s="118"/>
      <c r="J7" s="118"/>
      <c r="K7" s="118"/>
      <c r="L7" s="118"/>
      <c r="M7" s="93"/>
      <c r="N7" s="118"/>
      <c r="O7" s="118"/>
    </row>
    <row r="8" ht="20.25" customHeight="1" spans="1:15">
      <c r="A8" s="126" t="s">
        <v>61</v>
      </c>
      <c r="B8" s="126" t="s">
        <v>62</v>
      </c>
      <c r="C8" s="118">
        <v>2932392.53</v>
      </c>
      <c r="D8" s="118">
        <v>2932392.53</v>
      </c>
      <c r="E8" s="118">
        <v>2932392.53</v>
      </c>
      <c r="F8" s="118"/>
      <c r="G8" s="93"/>
      <c r="H8" s="118"/>
      <c r="I8" s="118"/>
      <c r="J8" s="118"/>
      <c r="K8" s="118"/>
      <c r="L8" s="118"/>
      <c r="M8" s="93"/>
      <c r="N8" s="118"/>
      <c r="O8" s="118"/>
    </row>
    <row r="9" ht="20.25" customHeight="1" spans="1:15">
      <c r="A9" s="127" t="s">
        <v>63</v>
      </c>
      <c r="B9" s="127" t="s">
        <v>64</v>
      </c>
      <c r="C9" s="118">
        <v>25380</v>
      </c>
      <c r="D9" s="118">
        <v>25380</v>
      </c>
      <c r="E9" s="118">
        <v>25380</v>
      </c>
      <c r="F9" s="118"/>
      <c r="G9" s="93"/>
      <c r="H9" s="118"/>
      <c r="I9" s="118"/>
      <c r="J9" s="118"/>
      <c r="K9" s="118"/>
      <c r="L9" s="118"/>
      <c r="M9" s="93"/>
      <c r="N9" s="118"/>
      <c r="O9" s="118"/>
    </row>
    <row r="10" ht="20.25" customHeight="1" spans="1:15">
      <c r="A10" s="127" t="s">
        <v>65</v>
      </c>
      <c r="B10" s="127" t="s">
        <v>66</v>
      </c>
      <c r="C10" s="118">
        <v>2907012.53</v>
      </c>
      <c r="D10" s="118">
        <v>2907012.53</v>
      </c>
      <c r="E10" s="118">
        <v>2907012.53</v>
      </c>
      <c r="F10" s="118"/>
      <c r="G10" s="93"/>
      <c r="H10" s="118"/>
      <c r="I10" s="118"/>
      <c r="J10" s="118"/>
      <c r="K10" s="118"/>
      <c r="L10" s="118"/>
      <c r="M10" s="93"/>
      <c r="N10" s="118"/>
      <c r="O10" s="118"/>
    </row>
    <row r="11" ht="20.25" customHeight="1" spans="1:15">
      <c r="A11" s="126" t="s">
        <v>67</v>
      </c>
      <c r="B11" s="126" t="s">
        <v>68</v>
      </c>
      <c r="C11" s="118">
        <v>148399.96</v>
      </c>
      <c r="D11" s="118">
        <v>148399.96</v>
      </c>
      <c r="E11" s="118">
        <v>148399.96</v>
      </c>
      <c r="F11" s="118"/>
      <c r="G11" s="93"/>
      <c r="H11" s="118"/>
      <c r="I11" s="118"/>
      <c r="J11" s="118"/>
      <c r="K11" s="118"/>
      <c r="L11" s="118"/>
      <c r="M11" s="93"/>
      <c r="N11" s="118"/>
      <c r="O11" s="118"/>
    </row>
    <row r="12" ht="20.25" customHeight="1" spans="1:15">
      <c r="A12" s="127" t="s">
        <v>69</v>
      </c>
      <c r="B12" s="127" t="s">
        <v>68</v>
      </c>
      <c r="C12" s="118">
        <v>148399.96</v>
      </c>
      <c r="D12" s="118">
        <v>148399.96</v>
      </c>
      <c r="E12" s="118">
        <v>148399.96</v>
      </c>
      <c r="F12" s="118"/>
      <c r="G12" s="93"/>
      <c r="H12" s="118"/>
      <c r="I12" s="118"/>
      <c r="J12" s="118"/>
      <c r="K12" s="118"/>
      <c r="L12" s="118"/>
      <c r="M12" s="93"/>
      <c r="N12" s="118"/>
      <c r="O12" s="118"/>
    </row>
    <row r="13" ht="20.25" customHeight="1" spans="1:15">
      <c r="A13" s="29" t="s">
        <v>70</v>
      </c>
      <c r="B13" s="29" t="s">
        <v>71</v>
      </c>
      <c r="C13" s="118">
        <v>2207988.66</v>
      </c>
      <c r="D13" s="118">
        <v>2207988.66</v>
      </c>
      <c r="E13" s="118">
        <v>2207988.66</v>
      </c>
      <c r="F13" s="118"/>
      <c r="G13" s="93"/>
      <c r="H13" s="118"/>
      <c r="I13" s="118"/>
      <c r="J13" s="118"/>
      <c r="K13" s="118"/>
      <c r="L13" s="118"/>
      <c r="M13" s="93"/>
      <c r="N13" s="118"/>
      <c r="O13" s="118"/>
    </row>
    <row r="14" ht="20.25" customHeight="1" spans="1:15">
      <c r="A14" s="126" t="s">
        <v>72</v>
      </c>
      <c r="B14" s="126" t="s">
        <v>73</v>
      </c>
      <c r="C14" s="118">
        <v>2207988.66</v>
      </c>
      <c r="D14" s="118">
        <v>2207988.66</v>
      </c>
      <c r="E14" s="118">
        <v>2207988.66</v>
      </c>
      <c r="F14" s="118"/>
      <c r="G14" s="93"/>
      <c r="H14" s="118"/>
      <c r="I14" s="118"/>
      <c r="J14" s="118"/>
      <c r="K14" s="118"/>
      <c r="L14" s="118"/>
      <c r="M14" s="93"/>
      <c r="N14" s="118"/>
      <c r="O14" s="118"/>
    </row>
    <row r="15" ht="20.25" customHeight="1" spans="1:15">
      <c r="A15" s="127" t="s">
        <v>74</v>
      </c>
      <c r="B15" s="127" t="s">
        <v>75</v>
      </c>
      <c r="C15" s="118">
        <v>1235480.32</v>
      </c>
      <c r="D15" s="118">
        <v>1235480.32</v>
      </c>
      <c r="E15" s="118">
        <v>1235480.32</v>
      </c>
      <c r="F15" s="118"/>
      <c r="G15" s="93"/>
      <c r="H15" s="118"/>
      <c r="I15" s="118"/>
      <c r="J15" s="118"/>
      <c r="K15" s="118"/>
      <c r="L15" s="118"/>
      <c r="M15" s="93"/>
      <c r="N15" s="118"/>
      <c r="O15" s="118"/>
    </row>
    <row r="16" ht="20.25" customHeight="1" spans="1:15">
      <c r="A16" s="127" t="s">
        <v>76</v>
      </c>
      <c r="B16" s="127" t="s">
        <v>77</v>
      </c>
      <c r="C16" s="118">
        <v>911284.94</v>
      </c>
      <c r="D16" s="118">
        <v>911284.94</v>
      </c>
      <c r="E16" s="118">
        <v>911284.94</v>
      </c>
      <c r="F16" s="118"/>
      <c r="G16" s="93"/>
      <c r="H16" s="118"/>
      <c r="I16" s="118"/>
      <c r="J16" s="118"/>
      <c r="K16" s="118"/>
      <c r="L16" s="118"/>
      <c r="M16" s="93"/>
      <c r="N16" s="118"/>
      <c r="O16" s="118"/>
    </row>
    <row r="17" ht="20.25" customHeight="1" spans="1:15">
      <c r="A17" s="127" t="s">
        <v>78</v>
      </c>
      <c r="B17" s="127" t="s">
        <v>79</v>
      </c>
      <c r="C17" s="118">
        <v>61223.4</v>
      </c>
      <c r="D17" s="118">
        <v>61223.4</v>
      </c>
      <c r="E17" s="118">
        <v>61223.4</v>
      </c>
      <c r="F17" s="118"/>
      <c r="G17" s="93"/>
      <c r="H17" s="118"/>
      <c r="I17" s="118"/>
      <c r="J17" s="118"/>
      <c r="K17" s="118"/>
      <c r="L17" s="118"/>
      <c r="M17" s="93"/>
      <c r="N17" s="118"/>
      <c r="O17" s="118"/>
    </row>
    <row r="18" ht="20.25" customHeight="1" spans="1:15">
      <c r="A18" s="29" t="s">
        <v>80</v>
      </c>
      <c r="B18" s="29" t="s">
        <v>81</v>
      </c>
      <c r="C18" s="118">
        <v>32961688.48</v>
      </c>
      <c r="D18" s="118">
        <v>32061688.48</v>
      </c>
      <c r="E18" s="118">
        <v>23715688.48</v>
      </c>
      <c r="F18" s="118">
        <v>8346000</v>
      </c>
      <c r="G18" s="93"/>
      <c r="H18" s="118"/>
      <c r="I18" s="118"/>
      <c r="J18" s="118">
        <v>900000</v>
      </c>
      <c r="K18" s="118"/>
      <c r="L18" s="118"/>
      <c r="M18" s="93"/>
      <c r="N18" s="118"/>
      <c r="O18" s="118">
        <v>900000</v>
      </c>
    </row>
    <row r="19" ht="20.25" customHeight="1" spans="1:15">
      <c r="A19" s="126" t="s">
        <v>82</v>
      </c>
      <c r="B19" s="126" t="s">
        <v>83</v>
      </c>
      <c r="C19" s="118">
        <v>32961688.48</v>
      </c>
      <c r="D19" s="118">
        <v>32061688.48</v>
      </c>
      <c r="E19" s="118">
        <v>23715688.48</v>
      </c>
      <c r="F19" s="118">
        <v>8346000</v>
      </c>
      <c r="G19" s="93"/>
      <c r="H19" s="118"/>
      <c r="I19" s="118"/>
      <c r="J19" s="118">
        <v>900000</v>
      </c>
      <c r="K19" s="118"/>
      <c r="L19" s="118"/>
      <c r="M19" s="93"/>
      <c r="N19" s="118"/>
      <c r="O19" s="118">
        <v>900000</v>
      </c>
    </row>
    <row r="20" ht="20.25" customHeight="1" spans="1:15">
      <c r="A20" s="127" t="s">
        <v>84</v>
      </c>
      <c r="B20" s="127" t="s">
        <v>85</v>
      </c>
      <c r="C20" s="118">
        <v>6261700</v>
      </c>
      <c r="D20" s="118">
        <v>5361700</v>
      </c>
      <c r="E20" s="118"/>
      <c r="F20" s="118">
        <v>5361700</v>
      </c>
      <c r="G20" s="93"/>
      <c r="H20" s="118"/>
      <c r="I20" s="118"/>
      <c r="J20" s="118">
        <v>900000</v>
      </c>
      <c r="K20" s="118"/>
      <c r="L20" s="118"/>
      <c r="M20" s="93"/>
      <c r="N20" s="118"/>
      <c r="O20" s="118">
        <v>900000</v>
      </c>
    </row>
    <row r="21" ht="20.25" customHeight="1" spans="1:15">
      <c r="A21" s="127" t="s">
        <v>86</v>
      </c>
      <c r="B21" s="127" t="s">
        <v>87</v>
      </c>
      <c r="C21" s="118">
        <v>26699988.48</v>
      </c>
      <c r="D21" s="118">
        <v>26699988.48</v>
      </c>
      <c r="E21" s="118">
        <v>23715688.48</v>
      </c>
      <c r="F21" s="118">
        <v>2984300</v>
      </c>
      <c r="G21" s="93"/>
      <c r="H21" s="118"/>
      <c r="I21" s="118"/>
      <c r="J21" s="118"/>
      <c r="K21" s="118"/>
      <c r="L21" s="118"/>
      <c r="M21" s="93"/>
      <c r="N21" s="118"/>
      <c r="O21" s="118"/>
    </row>
    <row r="22" ht="20.25" customHeight="1" spans="1:15">
      <c r="A22" s="29" t="s">
        <v>88</v>
      </c>
      <c r="B22" s="29" t="s">
        <v>89</v>
      </c>
      <c r="C22" s="118">
        <v>1988619.19</v>
      </c>
      <c r="D22" s="118">
        <v>1988619.19</v>
      </c>
      <c r="E22" s="118">
        <v>1988619.19</v>
      </c>
      <c r="F22" s="118"/>
      <c r="G22" s="93"/>
      <c r="H22" s="118"/>
      <c r="I22" s="118"/>
      <c r="J22" s="118"/>
      <c r="K22" s="118"/>
      <c r="L22" s="118"/>
      <c r="M22" s="93"/>
      <c r="N22" s="118"/>
      <c r="O22" s="118"/>
    </row>
    <row r="23" ht="20.25" customHeight="1" spans="1:15">
      <c r="A23" s="126" t="s">
        <v>90</v>
      </c>
      <c r="B23" s="126" t="s">
        <v>91</v>
      </c>
      <c r="C23" s="118">
        <v>1988619.19</v>
      </c>
      <c r="D23" s="118">
        <v>1988619.19</v>
      </c>
      <c r="E23" s="118">
        <v>1988619.19</v>
      </c>
      <c r="F23" s="118"/>
      <c r="G23" s="93"/>
      <c r="H23" s="118"/>
      <c r="I23" s="118"/>
      <c r="J23" s="118"/>
      <c r="K23" s="118"/>
      <c r="L23" s="118"/>
      <c r="M23" s="93"/>
      <c r="N23" s="118"/>
      <c r="O23" s="118"/>
    </row>
    <row r="24" ht="20.25" customHeight="1" spans="1:15">
      <c r="A24" s="127" t="s">
        <v>92</v>
      </c>
      <c r="B24" s="127" t="s">
        <v>93</v>
      </c>
      <c r="C24" s="118">
        <v>1988619.19</v>
      </c>
      <c r="D24" s="118">
        <v>1988619.19</v>
      </c>
      <c r="E24" s="118">
        <v>1988619.19</v>
      </c>
      <c r="F24" s="118"/>
      <c r="G24" s="93"/>
      <c r="H24" s="118"/>
      <c r="I24" s="118"/>
      <c r="J24" s="118"/>
      <c r="K24" s="118"/>
      <c r="L24" s="118"/>
      <c r="M24" s="93"/>
      <c r="N24" s="118"/>
      <c r="O24" s="118"/>
    </row>
    <row r="25" ht="17.25" customHeight="1" spans="1:15">
      <c r="A25" s="106" t="s">
        <v>94</v>
      </c>
      <c r="B25" s="107" t="s">
        <v>94</v>
      </c>
      <c r="C25" s="118">
        <v>40239088.82</v>
      </c>
      <c r="D25" s="118">
        <v>39339088.82</v>
      </c>
      <c r="E25" s="118">
        <v>30993088.82</v>
      </c>
      <c r="F25" s="118">
        <v>8346000</v>
      </c>
      <c r="G25" s="93"/>
      <c r="H25" s="118"/>
      <c r="I25" s="118"/>
      <c r="J25" s="118">
        <v>900000</v>
      </c>
      <c r="K25" s="118"/>
      <c r="L25" s="118"/>
      <c r="M25" s="93"/>
      <c r="N25" s="118"/>
      <c r="O25" s="118">
        <v>900000</v>
      </c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25" defaultRowHeight="14.25" customHeight="1" outlineLevelCol="3"/>
  <cols>
    <col min="1" max="1" width="49.25" customWidth="1"/>
    <col min="2" max="2" width="43.375" customWidth="1"/>
    <col min="3" max="3" width="48.625" customWidth="1"/>
    <col min="4" max="4" width="41.125" customWidth="1"/>
  </cols>
  <sheetData>
    <row r="1" customHeight="1" spans="4:4">
      <c r="D1" s="101" t="s">
        <v>95</v>
      </c>
    </row>
    <row r="2" ht="31.5" customHeight="1" spans="1:4">
      <c r="A2" s="46" t="s">
        <v>96</v>
      </c>
      <c r="B2" s="130"/>
      <c r="C2" s="130"/>
      <c r="D2" s="130"/>
    </row>
    <row r="3" ht="17.25" customHeight="1" spans="1:4">
      <c r="A3" s="4" t="str">
        <f>"单位名称："&amp;"云南省交通运输综合行政执法局楚雄支队"</f>
        <v>单位名称：云南省交通运输综合行政执法局楚雄支队</v>
      </c>
      <c r="B3" s="131"/>
      <c r="C3" s="131"/>
      <c r="D3" s="102" t="s">
        <v>2</v>
      </c>
    </row>
    <row r="4" ht="24.6" customHeight="1" spans="1:4">
      <c r="A4" s="10" t="s">
        <v>3</v>
      </c>
      <c r="B4" s="12"/>
      <c r="C4" s="10" t="s">
        <v>4</v>
      </c>
      <c r="D4" s="12"/>
    </row>
    <row r="5" ht="15.6" customHeight="1" spans="1:4">
      <c r="A5" s="15" t="s">
        <v>5</v>
      </c>
      <c r="B5" s="132" t="s">
        <v>6</v>
      </c>
      <c r="C5" s="15" t="s">
        <v>97</v>
      </c>
      <c r="D5" s="132" t="s">
        <v>6</v>
      </c>
    </row>
    <row r="6" ht="14.1" customHeight="1" spans="1:4">
      <c r="A6" s="18"/>
      <c r="B6" s="17"/>
      <c r="C6" s="18"/>
      <c r="D6" s="17"/>
    </row>
    <row r="7" ht="29.1" customHeight="1" spans="1:4">
      <c r="A7" s="133" t="s">
        <v>98</v>
      </c>
      <c r="B7" s="134">
        <v>39339088.82</v>
      </c>
      <c r="C7" s="135" t="s">
        <v>99</v>
      </c>
      <c r="D7" s="134">
        <v>39339088.82</v>
      </c>
    </row>
    <row r="8" ht="29.1" customHeight="1" spans="1:4">
      <c r="A8" s="136" t="s">
        <v>100</v>
      </c>
      <c r="B8" s="93">
        <v>39339088.82</v>
      </c>
      <c r="C8" s="23" t="str">
        <f>"（一）"&amp;"社会保障和就业支出"</f>
        <v>（一）社会保障和就业支出</v>
      </c>
      <c r="D8" s="93">
        <v>3080792.49</v>
      </c>
    </row>
    <row r="9" ht="29.1" customHeight="1" spans="1:4">
      <c r="A9" s="136" t="s">
        <v>101</v>
      </c>
      <c r="B9" s="93"/>
      <c r="C9" s="23" t="str">
        <f>"（二）"&amp;"卫生健康支出"</f>
        <v>（二）卫生健康支出</v>
      </c>
      <c r="D9" s="93">
        <v>2207988.66</v>
      </c>
    </row>
    <row r="10" ht="29.1" customHeight="1" spans="1:4">
      <c r="A10" s="136" t="s">
        <v>102</v>
      </c>
      <c r="B10" s="93"/>
      <c r="C10" s="23" t="str">
        <f>"（三）"&amp;"交通运输支出"</f>
        <v>（三）交通运输支出</v>
      </c>
      <c r="D10" s="93">
        <v>32061688.48</v>
      </c>
    </row>
    <row r="11" ht="29.1" customHeight="1" spans="1:4">
      <c r="A11" s="136" t="s">
        <v>103</v>
      </c>
      <c r="B11" s="137"/>
      <c r="C11" s="23" t="str">
        <f>"（四）"&amp;"住房保障支出"</f>
        <v>（四）住房保障支出</v>
      </c>
      <c r="D11" s="93">
        <v>1988619.19</v>
      </c>
    </row>
    <row r="12" ht="29.1" customHeight="1" spans="1:4">
      <c r="A12" s="136" t="s">
        <v>100</v>
      </c>
      <c r="B12" s="118"/>
      <c r="C12" s="138"/>
      <c r="D12" s="137"/>
    </row>
    <row r="13" ht="29.1" customHeight="1" spans="1:4">
      <c r="A13" s="139" t="s">
        <v>101</v>
      </c>
      <c r="B13" s="118"/>
      <c r="C13" s="138"/>
      <c r="D13" s="137"/>
    </row>
    <row r="14" ht="29.1" customHeight="1" spans="1:4">
      <c r="A14" s="139" t="s">
        <v>102</v>
      </c>
      <c r="B14" s="137"/>
      <c r="C14" s="138"/>
      <c r="D14" s="137"/>
    </row>
    <row r="15" ht="29.1" customHeight="1" spans="1:4">
      <c r="A15" s="140"/>
      <c r="B15" s="137"/>
      <c r="C15" s="139" t="s">
        <v>104</v>
      </c>
      <c r="D15" s="137"/>
    </row>
    <row r="16" ht="29.1" customHeight="1" spans="1:4">
      <c r="A16" s="140" t="s">
        <v>105</v>
      </c>
      <c r="B16" s="137">
        <v>39339088.82</v>
      </c>
      <c r="C16" s="138" t="s">
        <v>25</v>
      </c>
      <c r="D16" s="137">
        <v>39339088.82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workbookViewId="0">
      <selection activeCell="A1" sqref="A1"/>
    </sheetView>
  </sheetViews>
  <sheetFormatPr defaultColWidth="9.125" defaultRowHeight="14.25" customHeight="1" outlineLevelCol="6"/>
  <cols>
    <col min="1" max="1" width="20.125" customWidth="1"/>
    <col min="2" max="2" width="37.375" customWidth="1"/>
    <col min="3" max="3" width="24.25" customWidth="1"/>
    <col min="4" max="6" width="25" customWidth="1"/>
    <col min="7" max="7" width="24.25" customWidth="1"/>
  </cols>
  <sheetData>
    <row r="1" ht="12" customHeight="1" spans="4:7">
      <c r="D1" s="111"/>
      <c r="F1" s="57"/>
      <c r="G1" s="57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"单位名称："&amp;"云南省交通运输综合行政执法局楚雄支队"</f>
        <v>单位名称：云南省交通运输综合行政执法局楚雄支队</v>
      </c>
      <c r="F3" s="105"/>
      <c r="G3" s="105" t="s">
        <v>2</v>
      </c>
    </row>
    <row r="4" ht="20.25" customHeight="1" spans="1:7">
      <c r="A4" s="120" t="s">
        <v>108</v>
      </c>
      <c r="B4" s="121"/>
      <c r="C4" s="122" t="s">
        <v>30</v>
      </c>
      <c r="D4" s="11" t="s">
        <v>57</v>
      </c>
      <c r="E4" s="11"/>
      <c r="F4" s="12"/>
      <c r="G4" s="122" t="s">
        <v>58</v>
      </c>
    </row>
    <row r="5" ht="20.25" customHeight="1" spans="1:7">
      <c r="A5" s="123" t="s">
        <v>48</v>
      </c>
      <c r="B5" s="124" t="s">
        <v>49</v>
      </c>
      <c r="C5" s="95"/>
      <c r="D5" s="95" t="s">
        <v>32</v>
      </c>
      <c r="E5" s="95" t="s">
        <v>109</v>
      </c>
      <c r="F5" s="95" t="s">
        <v>110</v>
      </c>
      <c r="G5" s="95"/>
    </row>
    <row r="6" ht="13.5" customHeight="1" spans="1:7">
      <c r="A6" s="125" t="s">
        <v>111</v>
      </c>
      <c r="B6" s="125" t="s">
        <v>112</v>
      </c>
      <c r="C6" s="125" t="s">
        <v>113</v>
      </c>
      <c r="D6" s="63"/>
      <c r="E6" s="125" t="s">
        <v>114</v>
      </c>
      <c r="F6" s="125" t="s">
        <v>115</v>
      </c>
      <c r="G6" s="125" t="s">
        <v>116</v>
      </c>
    </row>
    <row r="7" ht="18" customHeight="1" spans="1:7">
      <c r="A7" s="29" t="s">
        <v>59</v>
      </c>
      <c r="B7" s="29" t="s">
        <v>60</v>
      </c>
      <c r="C7" s="22">
        <v>3080792.49</v>
      </c>
      <c r="D7" s="22">
        <v>3080792.49</v>
      </c>
      <c r="E7" s="22">
        <v>3055412.49</v>
      </c>
      <c r="F7" s="22">
        <v>25380</v>
      </c>
      <c r="G7" s="22"/>
    </row>
    <row r="8" ht="18" customHeight="1" spans="1:7">
      <c r="A8" s="29" t="s">
        <v>61</v>
      </c>
      <c r="B8" s="126" t="s">
        <v>62</v>
      </c>
      <c r="C8" s="22">
        <v>2932392.53</v>
      </c>
      <c r="D8" s="22">
        <v>2932392.53</v>
      </c>
      <c r="E8" s="22">
        <v>2907012.53</v>
      </c>
      <c r="F8" s="22">
        <v>25380</v>
      </c>
      <c r="G8" s="22"/>
    </row>
    <row r="9" ht="18" customHeight="1" spans="1:7">
      <c r="A9" s="29" t="s">
        <v>63</v>
      </c>
      <c r="B9" s="127" t="s">
        <v>64</v>
      </c>
      <c r="C9" s="22">
        <v>25380</v>
      </c>
      <c r="D9" s="22">
        <v>25380</v>
      </c>
      <c r="E9" s="22"/>
      <c r="F9" s="22">
        <v>25380</v>
      </c>
      <c r="G9" s="22"/>
    </row>
    <row r="10" ht="18" customHeight="1" spans="1:7">
      <c r="A10" s="29" t="s">
        <v>65</v>
      </c>
      <c r="B10" s="127" t="s">
        <v>66</v>
      </c>
      <c r="C10" s="22">
        <v>2907012.53</v>
      </c>
      <c r="D10" s="22">
        <v>2907012.53</v>
      </c>
      <c r="E10" s="22">
        <v>2907012.53</v>
      </c>
      <c r="F10" s="22"/>
      <c r="G10" s="22"/>
    </row>
    <row r="11" ht="18" customHeight="1" spans="1:7">
      <c r="A11" s="29" t="s">
        <v>67</v>
      </c>
      <c r="B11" s="126" t="s">
        <v>68</v>
      </c>
      <c r="C11" s="22">
        <v>148399.96</v>
      </c>
      <c r="D11" s="22">
        <v>148399.96</v>
      </c>
      <c r="E11" s="22">
        <v>148399.96</v>
      </c>
      <c r="F11" s="22"/>
      <c r="G11" s="22"/>
    </row>
    <row r="12" ht="18" customHeight="1" spans="1:7">
      <c r="A12" s="29" t="s">
        <v>69</v>
      </c>
      <c r="B12" s="127" t="s">
        <v>68</v>
      </c>
      <c r="C12" s="22">
        <v>148399.96</v>
      </c>
      <c r="D12" s="22">
        <v>148399.96</v>
      </c>
      <c r="E12" s="22">
        <v>148399.96</v>
      </c>
      <c r="F12" s="22"/>
      <c r="G12" s="22"/>
    </row>
    <row r="13" ht="18" customHeight="1" spans="1:7">
      <c r="A13" s="29" t="s">
        <v>70</v>
      </c>
      <c r="B13" s="29" t="s">
        <v>71</v>
      </c>
      <c r="C13" s="22">
        <v>2207988.66</v>
      </c>
      <c r="D13" s="22">
        <v>2207988.66</v>
      </c>
      <c r="E13" s="22">
        <v>2207988.66</v>
      </c>
      <c r="F13" s="22"/>
      <c r="G13" s="22"/>
    </row>
    <row r="14" ht="18" customHeight="1" spans="1:7">
      <c r="A14" s="29" t="s">
        <v>72</v>
      </c>
      <c r="B14" s="126" t="s">
        <v>73</v>
      </c>
      <c r="C14" s="22">
        <v>2207988.66</v>
      </c>
      <c r="D14" s="22">
        <v>2207988.66</v>
      </c>
      <c r="E14" s="22">
        <v>2207988.66</v>
      </c>
      <c r="F14" s="22"/>
      <c r="G14" s="22"/>
    </row>
    <row r="15" ht="18" customHeight="1" spans="1:7">
      <c r="A15" s="29" t="s">
        <v>74</v>
      </c>
      <c r="B15" s="127" t="s">
        <v>75</v>
      </c>
      <c r="C15" s="22">
        <v>1235480.32</v>
      </c>
      <c r="D15" s="22">
        <v>1235480.32</v>
      </c>
      <c r="E15" s="22">
        <v>1235480.32</v>
      </c>
      <c r="F15" s="22"/>
      <c r="G15" s="22"/>
    </row>
    <row r="16" ht="18" customHeight="1" spans="1:7">
      <c r="A16" s="29" t="s">
        <v>76</v>
      </c>
      <c r="B16" s="127" t="s">
        <v>77</v>
      </c>
      <c r="C16" s="22">
        <v>911284.94</v>
      </c>
      <c r="D16" s="22">
        <v>911284.94</v>
      </c>
      <c r="E16" s="22">
        <v>911284.94</v>
      </c>
      <c r="F16" s="22"/>
      <c r="G16" s="22"/>
    </row>
    <row r="17" ht="18" customHeight="1" spans="1:7">
      <c r="A17" s="29" t="s">
        <v>78</v>
      </c>
      <c r="B17" s="127" t="s">
        <v>79</v>
      </c>
      <c r="C17" s="22">
        <v>61223.4</v>
      </c>
      <c r="D17" s="22">
        <v>61223.4</v>
      </c>
      <c r="E17" s="22">
        <v>61223.4</v>
      </c>
      <c r="F17" s="22"/>
      <c r="G17" s="22"/>
    </row>
    <row r="18" ht="18" customHeight="1" spans="1:7">
      <c r="A18" s="29" t="s">
        <v>80</v>
      </c>
      <c r="B18" s="29" t="s">
        <v>81</v>
      </c>
      <c r="C18" s="22">
        <v>32061688.48</v>
      </c>
      <c r="D18" s="22">
        <v>23715688.48</v>
      </c>
      <c r="E18" s="22">
        <v>20558458.8</v>
      </c>
      <c r="F18" s="22">
        <v>3157229.68</v>
      </c>
      <c r="G18" s="22">
        <v>8346000</v>
      </c>
    </row>
    <row r="19" ht="18" customHeight="1" spans="1:7">
      <c r="A19" s="29" t="s">
        <v>82</v>
      </c>
      <c r="B19" s="126" t="s">
        <v>83</v>
      </c>
      <c r="C19" s="22">
        <v>32061688.48</v>
      </c>
      <c r="D19" s="22">
        <v>23715688.48</v>
      </c>
      <c r="E19" s="22">
        <v>20558458.8</v>
      </c>
      <c r="F19" s="22">
        <v>3157229.68</v>
      </c>
      <c r="G19" s="22">
        <v>8346000</v>
      </c>
    </row>
    <row r="20" ht="18" customHeight="1" spans="1:7">
      <c r="A20" s="29" t="s">
        <v>84</v>
      </c>
      <c r="B20" s="127" t="s">
        <v>85</v>
      </c>
      <c r="C20" s="22">
        <v>5361700</v>
      </c>
      <c r="D20" s="22"/>
      <c r="E20" s="22"/>
      <c r="F20" s="22"/>
      <c r="G20" s="22">
        <v>5361700</v>
      </c>
    </row>
    <row r="21" ht="18" customHeight="1" spans="1:7">
      <c r="A21" s="29" t="s">
        <v>86</v>
      </c>
      <c r="B21" s="127" t="s">
        <v>87</v>
      </c>
      <c r="C21" s="22">
        <v>26699988.48</v>
      </c>
      <c r="D21" s="22">
        <v>23715688.48</v>
      </c>
      <c r="E21" s="22">
        <v>20558458.8</v>
      </c>
      <c r="F21" s="22">
        <v>3157229.68</v>
      </c>
      <c r="G21" s="22">
        <v>2984300</v>
      </c>
    </row>
    <row r="22" ht="18" customHeight="1" spans="1:7">
      <c r="A22" s="29" t="s">
        <v>88</v>
      </c>
      <c r="B22" s="29" t="s">
        <v>89</v>
      </c>
      <c r="C22" s="22">
        <v>1988619.19</v>
      </c>
      <c r="D22" s="22">
        <v>1988619.19</v>
      </c>
      <c r="E22" s="22">
        <v>1988619.19</v>
      </c>
      <c r="F22" s="22"/>
      <c r="G22" s="22"/>
    </row>
    <row r="23" ht="18" customHeight="1" spans="1:7">
      <c r="A23" s="29" t="s">
        <v>90</v>
      </c>
      <c r="B23" s="126" t="s">
        <v>91</v>
      </c>
      <c r="C23" s="22">
        <v>1988619.19</v>
      </c>
      <c r="D23" s="22">
        <v>1988619.19</v>
      </c>
      <c r="E23" s="22">
        <v>1988619.19</v>
      </c>
      <c r="F23" s="22"/>
      <c r="G23" s="22"/>
    </row>
    <row r="24" ht="18" customHeight="1" spans="1:7">
      <c r="A24" s="29" t="s">
        <v>92</v>
      </c>
      <c r="B24" s="127" t="s">
        <v>93</v>
      </c>
      <c r="C24" s="22">
        <v>1988619.19</v>
      </c>
      <c r="D24" s="22">
        <v>1988619.19</v>
      </c>
      <c r="E24" s="22">
        <v>1988619.19</v>
      </c>
      <c r="F24" s="22"/>
      <c r="G24" s="22"/>
    </row>
    <row r="25" ht="18" customHeight="1" spans="1:7">
      <c r="A25" s="128" t="s">
        <v>94</v>
      </c>
      <c r="B25" s="129" t="s">
        <v>94</v>
      </c>
      <c r="C25" s="22">
        <v>39339088.82</v>
      </c>
      <c r="D25" s="22">
        <v>30993088.82</v>
      </c>
      <c r="E25" s="22">
        <v>27810479.14</v>
      </c>
      <c r="F25" s="22">
        <v>3182609.68</v>
      </c>
      <c r="G25" s="22">
        <v>8346000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25" defaultRowHeight="14.25" customHeight="1" outlineLevelRow="6" outlineLevelCol="5"/>
  <cols>
    <col min="1" max="1" width="27.375" customWidth="1"/>
    <col min="2" max="6" width="31.125" customWidth="1"/>
  </cols>
  <sheetData>
    <row r="1" ht="12" customHeight="1" spans="1:6">
      <c r="A1" s="114"/>
      <c r="B1" s="114"/>
      <c r="C1" s="62"/>
      <c r="F1" s="61" t="s">
        <v>117</v>
      </c>
    </row>
    <row r="2" ht="25.5" customHeight="1" spans="1:6">
      <c r="A2" s="115" t="s">
        <v>118</v>
      </c>
      <c r="B2" s="115"/>
      <c r="C2" s="115"/>
      <c r="D2" s="115"/>
      <c r="E2" s="115"/>
      <c r="F2" s="115"/>
    </row>
    <row r="3" ht="15.75" customHeight="1" spans="1:6">
      <c r="A3" s="4" t="str">
        <f>"单位名称："&amp;"云南省交通运输综合行政执法局楚雄支队"</f>
        <v>单位名称：云南省交通运输综合行政执法局楚雄支队</v>
      </c>
      <c r="B3" s="114"/>
      <c r="C3" s="62"/>
      <c r="F3" s="61" t="s">
        <v>119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3" t="s">
        <v>32</v>
      </c>
      <c r="D5" s="63" t="s">
        <v>124</v>
      </c>
      <c r="E5" s="63" t="s">
        <v>125</v>
      </c>
      <c r="F5" s="18"/>
    </row>
    <row r="6" ht="18.75" customHeight="1" spans="1:6">
      <c r="A6" s="116">
        <v>1</v>
      </c>
      <c r="B6" s="116">
        <v>2</v>
      </c>
      <c r="C6" s="117">
        <v>3</v>
      </c>
      <c r="D6" s="116">
        <v>4</v>
      </c>
      <c r="E6" s="116">
        <v>5</v>
      </c>
      <c r="F6" s="116">
        <v>6</v>
      </c>
    </row>
    <row r="7" ht="18.75" customHeight="1" spans="1:6">
      <c r="A7" s="118">
        <v>1035818.51</v>
      </c>
      <c r="B7" s="118"/>
      <c r="C7" s="119">
        <v>1035818.51</v>
      </c>
      <c r="D7" s="118"/>
      <c r="E7" s="118">
        <v>1035818.51</v>
      </c>
      <c r="F7" s="118"/>
    </row>
  </sheetData>
  <mergeCells count="6">
    <mergeCell ref="A2:F2"/>
    <mergeCell ref="A3:D3"/>
    <mergeCell ref="C4:E4"/>
    <mergeCell ref="A4:A5"/>
    <mergeCell ref="B4:B5"/>
    <mergeCell ref="F4:F5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2"/>
  <sheetViews>
    <sheetView showZeros="0" topLeftCell="A19" workbookViewId="0">
      <selection activeCell="A1" sqref="A1"/>
    </sheetView>
  </sheetViews>
  <sheetFormatPr defaultColWidth="9.125" defaultRowHeight="14.25" customHeight="1"/>
  <cols>
    <col min="1" max="1" width="28.75" customWidth="1"/>
    <col min="2" max="3" width="23.875" customWidth="1"/>
    <col min="4" max="4" width="14.625" customWidth="1"/>
    <col min="5" max="5" width="18.5" customWidth="1"/>
    <col min="6" max="6" width="14.75" customWidth="1"/>
    <col min="7" max="7" width="18.875" customWidth="1"/>
    <col min="8" max="13" width="15.375" customWidth="1"/>
    <col min="14" max="16" width="14.75" customWidth="1"/>
    <col min="17" max="17" width="14.875" customWidth="1"/>
    <col min="18" max="23" width="15" customWidth="1"/>
  </cols>
  <sheetData>
    <row r="1" ht="13.5" customHeight="1" spans="4:23">
      <c r="D1" s="1"/>
      <c r="E1" s="1"/>
      <c r="F1" s="1"/>
      <c r="G1" s="1"/>
      <c r="U1" s="111"/>
      <c r="W1" s="57" t="s">
        <v>126</v>
      </c>
    </row>
    <row r="2" ht="27.75" customHeight="1" spans="1:23">
      <c r="A2" s="27" t="s">
        <v>127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"单位名称："&amp;"云南省交通运输综合行政执法局楚雄支队"</f>
        <v>单位名称：云南省交通运输综合行政执法局楚雄支队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11"/>
      <c r="W3" s="105" t="s">
        <v>119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3" t="s">
        <v>135</v>
      </c>
      <c r="I4" s="63"/>
      <c r="J4" s="63"/>
      <c r="K4" s="63"/>
      <c r="L4" s="63"/>
      <c r="M4" s="63"/>
      <c r="N4" s="63"/>
      <c r="O4" s="63"/>
      <c r="P4" s="63"/>
      <c r="Q4" s="48"/>
      <c r="R4" s="63"/>
      <c r="S4" s="63"/>
      <c r="T4" s="63"/>
      <c r="U4" s="63"/>
      <c r="V4" s="63"/>
      <c r="W4" s="63"/>
    </row>
    <row r="5" ht="21.75" customHeight="1" spans="1:23">
      <c r="A5" s="13"/>
      <c r="B5" s="13"/>
      <c r="C5" s="13"/>
      <c r="D5" s="14"/>
      <c r="E5" s="14"/>
      <c r="F5" s="14"/>
      <c r="G5" s="14"/>
      <c r="H5" s="63" t="s">
        <v>30</v>
      </c>
      <c r="I5" s="48" t="s">
        <v>33</v>
      </c>
      <c r="J5" s="48"/>
      <c r="K5" s="48"/>
      <c r="L5" s="63"/>
      <c r="M5" s="63"/>
      <c r="N5" s="63" t="s">
        <v>136</v>
      </c>
      <c r="O5" s="63"/>
      <c r="P5" s="63"/>
      <c r="Q5" s="48" t="s">
        <v>36</v>
      </c>
      <c r="R5" s="63" t="s">
        <v>51</v>
      </c>
      <c r="S5" s="48"/>
      <c r="T5" s="48"/>
      <c r="U5" s="48"/>
      <c r="V5" s="48"/>
      <c r="W5" s="48"/>
    </row>
    <row r="6" ht="15" customHeight="1" spans="1:23">
      <c r="A6" s="16"/>
      <c r="B6" s="16"/>
      <c r="C6" s="16"/>
      <c r="D6" s="17"/>
      <c r="E6" s="17"/>
      <c r="F6" s="17"/>
      <c r="G6" s="17"/>
      <c r="H6" s="63"/>
      <c r="I6" s="48" t="s">
        <v>137</v>
      </c>
      <c r="J6" s="48" t="s">
        <v>138</v>
      </c>
      <c r="K6" s="48" t="s">
        <v>139</v>
      </c>
      <c r="L6" s="48" t="s">
        <v>140</v>
      </c>
      <c r="M6" s="48" t="s">
        <v>141</v>
      </c>
      <c r="N6" s="48" t="s">
        <v>33</v>
      </c>
      <c r="O6" s="48" t="s">
        <v>34</v>
      </c>
      <c r="P6" s="48" t="s">
        <v>35</v>
      </c>
      <c r="Q6" s="48"/>
      <c r="R6" s="48" t="s">
        <v>32</v>
      </c>
      <c r="S6" s="48" t="s">
        <v>43</v>
      </c>
      <c r="T6" s="48" t="s">
        <v>142</v>
      </c>
      <c r="U6" s="48" t="s">
        <v>39</v>
      </c>
      <c r="V6" s="48" t="s">
        <v>40</v>
      </c>
      <c r="W6" s="48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3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</row>
    <row r="8" ht="15" customHeight="1" spans="1:23">
      <c r="A8" s="112">
        <v>1</v>
      </c>
      <c r="B8" s="112">
        <v>2</v>
      </c>
      <c r="C8" s="112">
        <v>3</v>
      </c>
      <c r="D8" s="112">
        <v>4</v>
      </c>
      <c r="E8" s="112">
        <v>5</v>
      </c>
      <c r="F8" s="112">
        <v>6</v>
      </c>
      <c r="G8" s="112">
        <v>7</v>
      </c>
      <c r="H8" s="112">
        <v>8</v>
      </c>
      <c r="I8" s="112">
        <v>9</v>
      </c>
      <c r="J8" s="112">
        <v>10</v>
      </c>
      <c r="K8" s="112">
        <v>11</v>
      </c>
      <c r="L8" s="112">
        <v>12</v>
      </c>
      <c r="M8" s="112">
        <v>13</v>
      </c>
      <c r="N8" s="112">
        <v>14</v>
      </c>
      <c r="O8" s="112">
        <v>15</v>
      </c>
      <c r="P8" s="112">
        <v>16</v>
      </c>
      <c r="Q8" s="112">
        <v>17</v>
      </c>
      <c r="R8" s="112">
        <v>18</v>
      </c>
      <c r="S8" s="112">
        <v>19</v>
      </c>
      <c r="T8" s="112">
        <v>20</v>
      </c>
      <c r="U8" s="112">
        <v>21</v>
      </c>
      <c r="V8" s="112">
        <v>22</v>
      </c>
      <c r="W8" s="112">
        <v>23</v>
      </c>
    </row>
    <row r="9" ht="18.75" customHeight="1" spans="1:23">
      <c r="A9" s="23" t="s">
        <v>45</v>
      </c>
      <c r="B9" s="109"/>
      <c r="C9" s="23"/>
      <c r="D9" s="23"/>
      <c r="E9" s="23"/>
      <c r="F9" s="23"/>
      <c r="G9" s="23"/>
      <c r="H9" s="22">
        <v>30993088.82</v>
      </c>
      <c r="I9" s="22">
        <v>30993088.82</v>
      </c>
      <c r="J9" s="22">
        <v>7520235.14</v>
      </c>
      <c r="K9" s="22"/>
      <c r="L9" s="22">
        <v>23472853.68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35" customHeight="1" spans="1:23">
      <c r="A10" s="113" t="s">
        <v>45</v>
      </c>
      <c r="B10" s="109" t="s">
        <v>143</v>
      </c>
      <c r="C10" s="23" t="s">
        <v>144</v>
      </c>
      <c r="D10" s="23" t="s">
        <v>86</v>
      </c>
      <c r="E10" s="23" t="s">
        <v>87</v>
      </c>
      <c r="F10" s="23" t="s">
        <v>145</v>
      </c>
      <c r="G10" s="23" t="s">
        <v>146</v>
      </c>
      <c r="H10" s="22">
        <v>8114616</v>
      </c>
      <c r="I10" s="22">
        <v>8114616</v>
      </c>
      <c r="J10" s="22">
        <v>2028654</v>
      </c>
      <c r="K10" s="22"/>
      <c r="L10" s="22">
        <v>6085962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35" customHeight="1" spans="1:23">
      <c r="A11" s="113" t="s">
        <v>45</v>
      </c>
      <c r="B11" s="109" t="s">
        <v>143</v>
      </c>
      <c r="C11" s="23" t="s">
        <v>144</v>
      </c>
      <c r="D11" s="23" t="s">
        <v>86</v>
      </c>
      <c r="E11" s="23" t="s">
        <v>87</v>
      </c>
      <c r="F11" s="23" t="s">
        <v>147</v>
      </c>
      <c r="G11" s="23" t="s">
        <v>148</v>
      </c>
      <c r="H11" s="22">
        <v>600444</v>
      </c>
      <c r="I11" s="22">
        <v>600444</v>
      </c>
      <c r="J11" s="22">
        <v>150111</v>
      </c>
      <c r="K11" s="22"/>
      <c r="L11" s="22">
        <v>450333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35" customHeight="1" spans="1:23">
      <c r="A12" s="113" t="s">
        <v>45</v>
      </c>
      <c r="B12" s="109" t="s">
        <v>143</v>
      </c>
      <c r="C12" s="23" t="s">
        <v>144</v>
      </c>
      <c r="D12" s="23" t="s">
        <v>86</v>
      </c>
      <c r="E12" s="23" t="s">
        <v>87</v>
      </c>
      <c r="F12" s="23" t="s">
        <v>149</v>
      </c>
      <c r="G12" s="23" t="s">
        <v>150</v>
      </c>
      <c r="H12" s="22">
        <v>676218</v>
      </c>
      <c r="I12" s="22">
        <v>676218</v>
      </c>
      <c r="J12" s="22">
        <v>169054.5</v>
      </c>
      <c r="K12" s="22"/>
      <c r="L12" s="22">
        <v>507163.5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35" customHeight="1" spans="1:23">
      <c r="A13" s="113" t="s">
        <v>45</v>
      </c>
      <c r="B13" s="109" t="s">
        <v>143</v>
      </c>
      <c r="C13" s="23" t="s">
        <v>144</v>
      </c>
      <c r="D13" s="23" t="s">
        <v>86</v>
      </c>
      <c r="E13" s="23" t="s">
        <v>87</v>
      </c>
      <c r="F13" s="23" t="s">
        <v>151</v>
      </c>
      <c r="G13" s="23" t="s">
        <v>152</v>
      </c>
      <c r="H13" s="22">
        <v>11135232</v>
      </c>
      <c r="I13" s="22">
        <v>11135232</v>
      </c>
      <c r="J13" s="22">
        <v>2783808</v>
      </c>
      <c r="K13" s="22"/>
      <c r="L13" s="22">
        <v>8351424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35" customHeight="1" spans="1:23">
      <c r="A14" s="113" t="s">
        <v>45</v>
      </c>
      <c r="B14" s="109" t="s">
        <v>153</v>
      </c>
      <c r="C14" s="23" t="s">
        <v>154</v>
      </c>
      <c r="D14" s="23" t="s">
        <v>65</v>
      </c>
      <c r="E14" s="23" t="s">
        <v>66</v>
      </c>
      <c r="F14" s="23" t="s">
        <v>155</v>
      </c>
      <c r="G14" s="23" t="s">
        <v>156</v>
      </c>
      <c r="H14" s="22">
        <v>2907012.53</v>
      </c>
      <c r="I14" s="22">
        <v>2907012.53</v>
      </c>
      <c r="J14" s="22">
        <v>726753.13</v>
      </c>
      <c r="K14" s="22"/>
      <c r="L14" s="22">
        <v>2180259.4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35" customHeight="1" spans="1:23">
      <c r="A15" s="113" t="s">
        <v>45</v>
      </c>
      <c r="B15" s="109" t="s">
        <v>153</v>
      </c>
      <c r="C15" s="23" t="s">
        <v>154</v>
      </c>
      <c r="D15" s="23" t="s">
        <v>69</v>
      </c>
      <c r="E15" s="23" t="s">
        <v>68</v>
      </c>
      <c r="F15" s="23" t="s">
        <v>157</v>
      </c>
      <c r="G15" s="23" t="s">
        <v>158</v>
      </c>
      <c r="H15" s="22">
        <v>148399.96</v>
      </c>
      <c r="I15" s="22">
        <v>148399.96</v>
      </c>
      <c r="J15" s="22">
        <v>37100</v>
      </c>
      <c r="K15" s="22"/>
      <c r="L15" s="22">
        <v>111299.96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35" customHeight="1" spans="1:23">
      <c r="A16" s="113" t="s">
        <v>45</v>
      </c>
      <c r="B16" s="109" t="s">
        <v>153</v>
      </c>
      <c r="C16" s="23" t="s">
        <v>154</v>
      </c>
      <c r="D16" s="23" t="s">
        <v>74</v>
      </c>
      <c r="E16" s="23" t="s">
        <v>75</v>
      </c>
      <c r="F16" s="23" t="s">
        <v>159</v>
      </c>
      <c r="G16" s="23" t="s">
        <v>160</v>
      </c>
      <c r="H16" s="22">
        <v>1235480.32</v>
      </c>
      <c r="I16" s="22">
        <v>1235480.32</v>
      </c>
      <c r="J16" s="22">
        <v>308870.08</v>
      </c>
      <c r="K16" s="22"/>
      <c r="L16" s="22">
        <v>926610.24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35" customHeight="1" spans="1:23">
      <c r="A17" s="113" t="s">
        <v>45</v>
      </c>
      <c r="B17" s="109" t="s">
        <v>153</v>
      </c>
      <c r="C17" s="23" t="s">
        <v>154</v>
      </c>
      <c r="D17" s="23" t="s">
        <v>76</v>
      </c>
      <c r="E17" s="23" t="s">
        <v>77</v>
      </c>
      <c r="F17" s="23" t="s">
        <v>161</v>
      </c>
      <c r="G17" s="23" t="s">
        <v>162</v>
      </c>
      <c r="H17" s="22">
        <v>911284.94</v>
      </c>
      <c r="I17" s="22">
        <v>911284.94</v>
      </c>
      <c r="J17" s="22">
        <v>227821.24</v>
      </c>
      <c r="K17" s="22"/>
      <c r="L17" s="22">
        <v>683463.7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35" customHeight="1" spans="1:23">
      <c r="A18" s="113" t="s">
        <v>45</v>
      </c>
      <c r="B18" s="109" t="s">
        <v>153</v>
      </c>
      <c r="C18" s="23" t="s">
        <v>154</v>
      </c>
      <c r="D18" s="23" t="s">
        <v>78</v>
      </c>
      <c r="E18" s="23" t="s">
        <v>79</v>
      </c>
      <c r="F18" s="23" t="s">
        <v>157</v>
      </c>
      <c r="G18" s="23" t="s">
        <v>158</v>
      </c>
      <c r="H18" s="22">
        <v>61223.4</v>
      </c>
      <c r="I18" s="22">
        <v>61223.4</v>
      </c>
      <c r="J18" s="22">
        <v>61223.4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35" customHeight="1" spans="1:23">
      <c r="A19" s="113" t="s">
        <v>45</v>
      </c>
      <c r="B19" s="109" t="s">
        <v>163</v>
      </c>
      <c r="C19" s="23" t="s">
        <v>93</v>
      </c>
      <c r="D19" s="23" t="s">
        <v>92</v>
      </c>
      <c r="E19" s="23" t="s">
        <v>93</v>
      </c>
      <c r="F19" s="23" t="s">
        <v>164</v>
      </c>
      <c r="G19" s="23" t="s">
        <v>93</v>
      </c>
      <c r="H19" s="22">
        <v>1988619.19</v>
      </c>
      <c r="I19" s="22">
        <v>1988619.19</v>
      </c>
      <c r="J19" s="22">
        <v>497154.8</v>
      </c>
      <c r="K19" s="22"/>
      <c r="L19" s="22">
        <v>1491464.39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35" customHeight="1" spans="1:23">
      <c r="A20" s="113" t="s">
        <v>45</v>
      </c>
      <c r="B20" s="109" t="s">
        <v>165</v>
      </c>
      <c r="C20" s="23" t="s">
        <v>166</v>
      </c>
      <c r="D20" s="23" t="s">
        <v>86</v>
      </c>
      <c r="E20" s="23" t="s">
        <v>87</v>
      </c>
      <c r="F20" s="23" t="s">
        <v>167</v>
      </c>
      <c r="G20" s="23" t="s">
        <v>168</v>
      </c>
      <c r="H20" s="22">
        <v>31948.8</v>
      </c>
      <c r="I20" s="22">
        <v>31948.8</v>
      </c>
      <c r="J20" s="22">
        <v>7987.2</v>
      </c>
      <c r="K20" s="22"/>
      <c r="L20" s="22">
        <v>23961.6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35" customHeight="1" spans="1:23">
      <c r="A21" s="113" t="s">
        <v>45</v>
      </c>
      <c r="B21" s="109" t="s">
        <v>169</v>
      </c>
      <c r="C21" s="23" t="s">
        <v>170</v>
      </c>
      <c r="D21" s="23" t="s">
        <v>86</v>
      </c>
      <c r="E21" s="23" t="s">
        <v>87</v>
      </c>
      <c r="F21" s="23" t="s">
        <v>171</v>
      </c>
      <c r="G21" s="23" t="s">
        <v>172</v>
      </c>
      <c r="H21" s="22">
        <v>1035818.51</v>
      </c>
      <c r="I21" s="22">
        <v>1035818.51</v>
      </c>
      <c r="J21" s="22"/>
      <c r="K21" s="22"/>
      <c r="L21" s="22">
        <v>1035818.51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35" customHeight="1" spans="1:23">
      <c r="A22" s="113" t="s">
        <v>45</v>
      </c>
      <c r="B22" s="109" t="s">
        <v>173</v>
      </c>
      <c r="C22" s="23" t="s">
        <v>174</v>
      </c>
      <c r="D22" s="23" t="s">
        <v>86</v>
      </c>
      <c r="E22" s="23" t="s">
        <v>87</v>
      </c>
      <c r="F22" s="23" t="s">
        <v>175</v>
      </c>
      <c r="G22" s="23" t="s">
        <v>174</v>
      </c>
      <c r="H22" s="22">
        <v>410530.2</v>
      </c>
      <c r="I22" s="22">
        <v>410530.2</v>
      </c>
      <c r="J22" s="22">
        <v>102632.55</v>
      </c>
      <c r="K22" s="22"/>
      <c r="L22" s="22">
        <v>307897.65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35" customHeight="1" spans="1:23">
      <c r="A23" s="113" t="s">
        <v>45</v>
      </c>
      <c r="B23" s="109" t="s">
        <v>176</v>
      </c>
      <c r="C23" s="23" t="s">
        <v>177</v>
      </c>
      <c r="D23" s="23" t="s">
        <v>63</v>
      </c>
      <c r="E23" s="23" t="s">
        <v>64</v>
      </c>
      <c r="F23" s="23" t="s">
        <v>178</v>
      </c>
      <c r="G23" s="23" t="s">
        <v>179</v>
      </c>
      <c r="H23" s="22">
        <v>25380</v>
      </c>
      <c r="I23" s="22">
        <v>25380</v>
      </c>
      <c r="J23" s="22">
        <v>6345</v>
      </c>
      <c r="K23" s="22"/>
      <c r="L23" s="22">
        <v>19035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35" customHeight="1" spans="1:23">
      <c r="A24" s="113" t="s">
        <v>45</v>
      </c>
      <c r="B24" s="109" t="s">
        <v>176</v>
      </c>
      <c r="C24" s="23" t="s">
        <v>177</v>
      </c>
      <c r="D24" s="23" t="s">
        <v>86</v>
      </c>
      <c r="E24" s="23" t="s">
        <v>87</v>
      </c>
      <c r="F24" s="23" t="s">
        <v>180</v>
      </c>
      <c r="G24" s="23" t="s">
        <v>181</v>
      </c>
      <c r="H24" s="22">
        <v>492450.77</v>
      </c>
      <c r="I24" s="22">
        <v>492450.77</v>
      </c>
      <c r="J24" s="22">
        <v>123112.69</v>
      </c>
      <c r="K24" s="22"/>
      <c r="L24" s="22">
        <v>369338.08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35" customHeight="1" spans="1:23">
      <c r="A25" s="113" t="s">
        <v>45</v>
      </c>
      <c r="B25" s="109" t="s">
        <v>176</v>
      </c>
      <c r="C25" s="23" t="s">
        <v>177</v>
      </c>
      <c r="D25" s="23" t="s">
        <v>86</v>
      </c>
      <c r="E25" s="23" t="s">
        <v>87</v>
      </c>
      <c r="F25" s="23" t="s">
        <v>182</v>
      </c>
      <c r="G25" s="23" t="s">
        <v>183</v>
      </c>
      <c r="H25" s="22">
        <v>60000</v>
      </c>
      <c r="I25" s="22">
        <v>60000</v>
      </c>
      <c r="J25" s="22"/>
      <c r="K25" s="22"/>
      <c r="L25" s="22">
        <v>60000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35" customHeight="1" spans="1:23">
      <c r="A26" s="113" t="s">
        <v>45</v>
      </c>
      <c r="B26" s="109" t="s">
        <v>176</v>
      </c>
      <c r="C26" s="23" t="s">
        <v>177</v>
      </c>
      <c r="D26" s="23" t="s">
        <v>86</v>
      </c>
      <c r="E26" s="23" t="s">
        <v>87</v>
      </c>
      <c r="F26" s="23" t="s">
        <v>184</v>
      </c>
      <c r="G26" s="23" t="s">
        <v>185</v>
      </c>
      <c r="H26" s="22">
        <v>40000</v>
      </c>
      <c r="I26" s="22">
        <v>40000</v>
      </c>
      <c r="J26" s="22">
        <v>10000</v>
      </c>
      <c r="K26" s="22"/>
      <c r="L26" s="22">
        <v>30000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35" customHeight="1" spans="1:23">
      <c r="A27" s="113" t="s">
        <v>45</v>
      </c>
      <c r="B27" s="109" t="s">
        <v>176</v>
      </c>
      <c r="C27" s="23" t="s">
        <v>177</v>
      </c>
      <c r="D27" s="23" t="s">
        <v>86</v>
      </c>
      <c r="E27" s="23" t="s">
        <v>87</v>
      </c>
      <c r="F27" s="23" t="s">
        <v>186</v>
      </c>
      <c r="G27" s="23" t="s">
        <v>187</v>
      </c>
      <c r="H27" s="22">
        <v>60000</v>
      </c>
      <c r="I27" s="22">
        <v>60000</v>
      </c>
      <c r="J27" s="22">
        <v>15000</v>
      </c>
      <c r="K27" s="22"/>
      <c r="L27" s="22">
        <v>45000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35" customHeight="1" spans="1:23">
      <c r="A28" s="113" t="s">
        <v>45</v>
      </c>
      <c r="B28" s="109" t="s">
        <v>176</v>
      </c>
      <c r="C28" s="23" t="s">
        <v>177</v>
      </c>
      <c r="D28" s="23" t="s">
        <v>86</v>
      </c>
      <c r="E28" s="23" t="s">
        <v>87</v>
      </c>
      <c r="F28" s="23" t="s">
        <v>188</v>
      </c>
      <c r="G28" s="23" t="s">
        <v>189</v>
      </c>
      <c r="H28" s="22">
        <v>80000</v>
      </c>
      <c r="I28" s="22">
        <v>80000</v>
      </c>
      <c r="J28" s="22">
        <v>20000</v>
      </c>
      <c r="K28" s="22"/>
      <c r="L28" s="22">
        <v>60000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35" customHeight="1" spans="1:23">
      <c r="A29" s="113" t="s">
        <v>45</v>
      </c>
      <c r="B29" s="109" t="s">
        <v>176</v>
      </c>
      <c r="C29" s="23" t="s">
        <v>177</v>
      </c>
      <c r="D29" s="23" t="s">
        <v>86</v>
      </c>
      <c r="E29" s="23" t="s">
        <v>87</v>
      </c>
      <c r="F29" s="23" t="s">
        <v>190</v>
      </c>
      <c r="G29" s="23" t="s">
        <v>191</v>
      </c>
      <c r="H29" s="22">
        <v>450000</v>
      </c>
      <c r="I29" s="22">
        <v>450000</v>
      </c>
      <c r="J29" s="22">
        <v>112500</v>
      </c>
      <c r="K29" s="22"/>
      <c r="L29" s="22">
        <v>337500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35" customHeight="1" spans="1:23">
      <c r="A30" s="113" t="s">
        <v>45</v>
      </c>
      <c r="B30" s="109" t="s">
        <v>176</v>
      </c>
      <c r="C30" s="23" t="s">
        <v>177</v>
      </c>
      <c r="D30" s="23" t="s">
        <v>86</v>
      </c>
      <c r="E30" s="23" t="s">
        <v>87</v>
      </c>
      <c r="F30" s="23" t="s">
        <v>192</v>
      </c>
      <c r="G30" s="23" t="s">
        <v>193</v>
      </c>
      <c r="H30" s="22">
        <v>100000</v>
      </c>
      <c r="I30" s="22">
        <v>100000</v>
      </c>
      <c r="J30" s="22">
        <v>25000</v>
      </c>
      <c r="K30" s="22"/>
      <c r="L30" s="22">
        <v>75000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35" customHeight="1" spans="1:23">
      <c r="A31" s="113" t="s">
        <v>45</v>
      </c>
      <c r="B31" s="109" t="s">
        <v>176</v>
      </c>
      <c r="C31" s="23" t="s">
        <v>177</v>
      </c>
      <c r="D31" s="23" t="s">
        <v>86</v>
      </c>
      <c r="E31" s="23" t="s">
        <v>87</v>
      </c>
      <c r="F31" s="23" t="s">
        <v>178</v>
      </c>
      <c r="G31" s="23" t="s">
        <v>179</v>
      </c>
      <c r="H31" s="22">
        <v>428430.2</v>
      </c>
      <c r="I31" s="22">
        <v>428430.2</v>
      </c>
      <c r="J31" s="22">
        <v>107107.55</v>
      </c>
      <c r="K31" s="22"/>
      <c r="L31" s="22">
        <v>321322.65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18.75" customHeight="1" spans="1:23">
      <c r="A32" s="30" t="s">
        <v>94</v>
      </c>
      <c r="B32" s="31"/>
      <c r="C32" s="31"/>
      <c r="D32" s="31"/>
      <c r="E32" s="31"/>
      <c r="F32" s="31"/>
      <c r="G32" s="32"/>
      <c r="H32" s="22">
        <v>30993088.82</v>
      </c>
      <c r="I32" s="22">
        <v>30993088.82</v>
      </c>
      <c r="J32" s="22">
        <v>7520235.14</v>
      </c>
      <c r="K32" s="22"/>
      <c r="L32" s="22">
        <v>23472853.68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</sheetData>
  <mergeCells count="30">
    <mergeCell ref="A2:W2"/>
    <mergeCell ref="A3:G3"/>
    <mergeCell ref="H4:W4"/>
    <mergeCell ref="I5:M5"/>
    <mergeCell ref="N5:P5"/>
    <mergeCell ref="R5:W5"/>
    <mergeCell ref="A32:G3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2"/>
  <sheetViews>
    <sheetView showZeros="0" topLeftCell="A10" workbookViewId="0">
      <selection activeCell="A1" sqref="A1"/>
    </sheetView>
  </sheetViews>
  <sheetFormatPr defaultColWidth="9.125" defaultRowHeight="14.25" customHeight="1"/>
  <cols>
    <col min="1" max="1" width="14.625" customWidth="1"/>
    <col min="2" max="2" width="21" customWidth="1"/>
    <col min="3" max="3" width="31.375" customWidth="1"/>
    <col min="4" max="4" width="23.875" customWidth="1"/>
    <col min="5" max="5" width="15.625" customWidth="1"/>
    <col min="6" max="6" width="19.75" customWidth="1"/>
    <col min="7" max="7" width="14.875" customWidth="1"/>
    <col min="8" max="8" width="19.75" customWidth="1"/>
    <col min="9" max="16" width="14.125" customWidth="1"/>
    <col min="17" max="17" width="13.625" customWidth="1"/>
    <col min="18" max="23" width="15.125" customWidth="1"/>
  </cols>
  <sheetData>
    <row r="1" ht="13.5" customHeight="1" spans="5:23">
      <c r="E1" s="1"/>
      <c r="F1" s="1"/>
      <c r="G1" s="1"/>
      <c r="H1" s="1"/>
      <c r="U1" s="111"/>
      <c r="W1" s="57" t="s">
        <v>194</v>
      </c>
    </row>
    <row r="2" ht="27.75" customHeight="1" spans="1:23">
      <c r="A2" s="27" t="s">
        <v>195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"单位名称："&amp;"云南省交通运输综合行政执法局楚雄支队"</f>
        <v>单位名称：云南省交通运输综合行政执法局楚雄支队</v>
      </c>
      <c r="B3" s="94" t="str">
        <f>"单位名称："&amp;"云南省交通运输综合行政执法局楚雄支队"</f>
        <v>单位名称：云南省交通运输综合行政执法局楚雄支队</v>
      </c>
      <c r="C3" s="94"/>
      <c r="D3" s="94"/>
      <c r="E3" s="94"/>
      <c r="F3" s="94"/>
      <c r="G3" s="94"/>
      <c r="H3" s="94"/>
      <c r="I3" s="94"/>
      <c r="J3" s="6"/>
      <c r="K3" s="6"/>
      <c r="L3" s="6"/>
      <c r="M3" s="6"/>
      <c r="N3" s="6"/>
      <c r="O3" s="6"/>
      <c r="P3" s="6"/>
      <c r="Q3" s="6"/>
      <c r="U3" s="111"/>
      <c r="W3" s="105" t="s">
        <v>119</v>
      </c>
    </row>
    <row r="4" ht="21.75" customHeight="1" spans="1:23">
      <c r="A4" s="8" t="s">
        <v>196</v>
      </c>
      <c r="B4" s="8" t="s">
        <v>129</v>
      </c>
      <c r="C4" s="8" t="s">
        <v>130</v>
      </c>
      <c r="D4" s="8" t="s">
        <v>197</v>
      </c>
      <c r="E4" s="9" t="s">
        <v>131</v>
      </c>
      <c r="F4" s="9" t="s">
        <v>132</v>
      </c>
      <c r="G4" s="9" t="s">
        <v>133</v>
      </c>
      <c r="H4" s="9" t="s">
        <v>134</v>
      </c>
      <c r="I4" s="63" t="s">
        <v>30</v>
      </c>
      <c r="J4" s="63" t="s">
        <v>198</v>
      </c>
      <c r="K4" s="63"/>
      <c r="L4" s="63"/>
      <c r="M4" s="63"/>
      <c r="N4" s="63" t="s">
        <v>136</v>
      </c>
      <c r="O4" s="63"/>
      <c r="P4" s="63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3"/>
      <c r="J5" s="48" t="s">
        <v>33</v>
      </c>
      <c r="K5" s="48"/>
      <c r="L5" s="48" t="s">
        <v>34</v>
      </c>
      <c r="M5" s="48" t="s">
        <v>35</v>
      </c>
      <c r="N5" s="9" t="s">
        <v>33</v>
      </c>
      <c r="O5" s="9" t="s">
        <v>34</v>
      </c>
      <c r="P5" s="9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3"/>
      <c r="J6" s="48" t="s">
        <v>32</v>
      </c>
      <c r="K6" s="48" t="s">
        <v>199</v>
      </c>
      <c r="L6" s="48"/>
      <c r="M6" s="48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85" customHeight="1" spans="1:23">
      <c r="A8" s="23"/>
      <c r="B8" s="109"/>
      <c r="C8" s="23" t="s">
        <v>200</v>
      </c>
      <c r="D8" s="23"/>
      <c r="E8" s="23"/>
      <c r="F8" s="23"/>
      <c r="G8" s="23"/>
      <c r="H8" s="23"/>
      <c r="I8" s="110">
        <v>1400000</v>
      </c>
      <c r="J8" s="110">
        <v>500000</v>
      </c>
      <c r="K8" s="110">
        <v>500000</v>
      </c>
      <c r="L8" s="110"/>
      <c r="M8" s="110"/>
      <c r="N8" s="110"/>
      <c r="O8" s="110"/>
      <c r="P8" s="110"/>
      <c r="Q8" s="110"/>
      <c r="R8" s="110">
        <v>900000</v>
      </c>
      <c r="S8" s="110"/>
      <c r="T8" s="110"/>
      <c r="U8" s="93"/>
      <c r="V8" s="110"/>
      <c r="W8" s="110">
        <v>900000</v>
      </c>
    </row>
    <row r="9" ht="32.85" customHeight="1" spans="1:23">
      <c r="A9" s="23" t="s">
        <v>201</v>
      </c>
      <c r="B9" s="109" t="s">
        <v>202</v>
      </c>
      <c r="C9" s="23" t="s">
        <v>200</v>
      </c>
      <c r="D9" s="23" t="s">
        <v>45</v>
      </c>
      <c r="E9" s="23" t="s">
        <v>84</v>
      </c>
      <c r="F9" s="23" t="s">
        <v>85</v>
      </c>
      <c r="G9" s="23" t="s">
        <v>192</v>
      </c>
      <c r="H9" s="23" t="s">
        <v>193</v>
      </c>
      <c r="I9" s="110">
        <v>333000</v>
      </c>
      <c r="J9" s="110">
        <v>333000</v>
      </c>
      <c r="K9" s="110">
        <v>333000</v>
      </c>
      <c r="L9" s="110"/>
      <c r="M9" s="110"/>
      <c r="N9" s="110"/>
      <c r="O9" s="110"/>
      <c r="P9" s="110"/>
      <c r="Q9" s="110"/>
      <c r="R9" s="110"/>
      <c r="S9" s="110"/>
      <c r="T9" s="110"/>
      <c r="U9" s="93"/>
      <c r="V9" s="110"/>
      <c r="W9" s="110"/>
    </row>
    <row r="10" ht="32.85" customHeight="1" spans="1:23">
      <c r="A10" s="23" t="s">
        <v>201</v>
      </c>
      <c r="B10" s="109" t="s">
        <v>202</v>
      </c>
      <c r="C10" s="23" t="s">
        <v>200</v>
      </c>
      <c r="D10" s="23" t="s">
        <v>45</v>
      </c>
      <c r="E10" s="23" t="s">
        <v>84</v>
      </c>
      <c r="F10" s="23" t="s">
        <v>85</v>
      </c>
      <c r="G10" s="23" t="s">
        <v>203</v>
      </c>
      <c r="H10" s="23" t="s">
        <v>204</v>
      </c>
      <c r="I10" s="110">
        <v>900000</v>
      </c>
      <c r="J10" s="110"/>
      <c r="K10" s="110"/>
      <c r="L10" s="110"/>
      <c r="M10" s="110"/>
      <c r="N10" s="110"/>
      <c r="O10" s="110"/>
      <c r="P10" s="110"/>
      <c r="Q10" s="110"/>
      <c r="R10" s="110">
        <v>900000</v>
      </c>
      <c r="S10" s="110"/>
      <c r="T10" s="110"/>
      <c r="U10" s="93"/>
      <c r="V10" s="110"/>
      <c r="W10" s="110">
        <v>900000</v>
      </c>
    </row>
    <row r="11" ht="32.85" customHeight="1" spans="1:23">
      <c r="A11" s="23" t="s">
        <v>201</v>
      </c>
      <c r="B11" s="109" t="s">
        <v>202</v>
      </c>
      <c r="C11" s="23" t="s">
        <v>200</v>
      </c>
      <c r="D11" s="23" t="s">
        <v>45</v>
      </c>
      <c r="E11" s="23" t="s">
        <v>84</v>
      </c>
      <c r="F11" s="23" t="s">
        <v>85</v>
      </c>
      <c r="G11" s="23" t="s">
        <v>205</v>
      </c>
      <c r="H11" s="23" t="s">
        <v>206</v>
      </c>
      <c r="I11" s="110">
        <v>17000</v>
      </c>
      <c r="J11" s="110">
        <v>17000</v>
      </c>
      <c r="K11" s="110">
        <v>17000</v>
      </c>
      <c r="L11" s="110"/>
      <c r="M11" s="110"/>
      <c r="N11" s="110"/>
      <c r="O11" s="110"/>
      <c r="P11" s="110"/>
      <c r="Q11" s="110"/>
      <c r="R11" s="110"/>
      <c r="S11" s="110"/>
      <c r="T11" s="110"/>
      <c r="U11" s="93"/>
      <c r="V11" s="110"/>
      <c r="W11" s="110"/>
    </row>
    <row r="12" ht="32.85" customHeight="1" spans="1:23">
      <c r="A12" s="23" t="s">
        <v>201</v>
      </c>
      <c r="B12" s="109" t="s">
        <v>202</v>
      </c>
      <c r="C12" s="23" t="s">
        <v>200</v>
      </c>
      <c r="D12" s="23" t="s">
        <v>45</v>
      </c>
      <c r="E12" s="23" t="s">
        <v>84</v>
      </c>
      <c r="F12" s="23" t="s">
        <v>85</v>
      </c>
      <c r="G12" s="23" t="s">
        <v>207</v>
      </c>
      <c r="H12" s="23" t="s">
        <v>208</v>
      </c>
      <c r="I12" s="110">
        <v>150000</v>
      </c>
      <c r="J12" s="110">
        <v>150000</v>
      </c>
      <c r="K12" s="110">
        <v>150000</v>
      </c>
      <c r="L12" s="110"/>
      <c r="M12" s="110"/>
      <c r="N12" s="110"/>
      <c r="O12" s="110"/>
      <c r="P12" s="110"/>
      <c r="Q12" s="110"/>
      <c r="R12" s="110"/>
      <c r="S12" s="110"/>
      <c r="T12" s="110"/>
      <c r="U12" s="93"/>
      <c r="V12" s="110"/>
      <c r="W12" s="110"/>
    </row>
    <row r="13" ht="32.85" customHeight="1" spans="1:23">
      <c r="A13" s="23"/>
      <c r="B13" s="23"/>
      <c r="C13" s="23" t="s">
        <v>209</v>
      </c>
      <c r="D13" s="23"/>
      <c r="E13" s="23"/>
      <c r="F13" s="23"/>
      <c r="G13" s="23"/>
      <c r="H13" s="23"/>
      <c r="I13" s="110">
        <v>4046000</v>
      </c>
      <c r="J13" s="110">
        <v>4046000</v>
      </c>
      <c r="K13" s="110">
        <v>4046000</v>
      </c>
      <c r="L13" s="110"/>
      <c r="M13" s="110"/>
      <c r="N13" s="110"/>
      <c r="O13" s="110"/>
      <c r="P13" s="110"/>
      <c r="Q13" s="110"/>
      <c r="R13" s="110"/>
      <c r="S13" s="110"/>
      <c r="T13" s="110"/>
      <c r="U13" s="93"/>
      <c r="V13" s="110"/>
      <c r="W13" s="110"/>
    </row>
    <row r="14" ht="32.85" customHeight="1" spans="1:23">
      <c r="A14" s="23" t="s">
        <v>210</v>
      </c>
      <c r="B14" s="109" t="s">
        <v>211</v>
      </c>
      <c r="C14" s="23" t="s">
        <v>209</v>
      </c>
      <c r="D14" s="23" t="s">
        <v>45</v>
      </c>
      <c r="E14" s="23" t="s">
        <v>84</v>
      </c>
      <c r="F14" s="23" t="s">
        <v>85</v>
      </c>
      <c r="G14" s="23" t="s">
        <v>212</v>
      </c>
      <c r="H14" s="23" t="s">
        <v>213</v>
      </c>
      <c r="I14" s="110">
        <v>1061700</v>
      </c>
      <c r="J14" s="110">
        <v>1061700</v>
      </c>
      <c r="K14" s="110">
        <v>1061700</v>
      </c>
      <c r="L14" s="110"/>
      <c r="M14" s="110"/>
      <c r="N14" s="110"/>
      <c r="O14" s="110"/>
      <c r="P14" s="110"/>
      <c r="Q14" s="110"/>
      <c r="R14" s="110"/>
      <c r="S14" s="110"/>
      <c r="T14" s="110"/>
      <c r="U14" s="93"/>
      <c r="V14" s="110"/>
      <c r="W14" s="110"/>
    </row>
    <row r="15" ht="32.85" customHeight="1" spans="1:23">
      <c r="A15" s="23" t="s">
        <v>210</v>
      </c>
      <c r="B15" s="109" t="s">
        <v>211</v>
      </c>
      <c r="C15" s="23" t="s">
        <v>209</v>
      </c>
      <c r="D15" s="23" t="s">
        <v>45</v>
      </c>
      <c r="E15" s="23" t="s">
        <v>86</v>
      </c>
      <c r="F15" s="23" t="s">
        <v>87</v>
      </c>
      <c r="G15" s="23" t="s">
        <v>212</v>
      </c>
      <c r="H15" s="23" t="s">
        <v>213</v>
      </c>
      <c r="I15" s="110">
        <v>2984300</v>
      </c>
      <c r="J15" s="110">
        <v>2984300</v>
      </c>
      <c r="K15" s="110">
        <v>2984300</v>
      </c>
      <c r="L15" s="110"/>
      <c r="M15" s="110"/>
      <c r="N15" s="110"/>
      <c r="O15" s="110"/>
      <c r="P15" s="110"/>
      <c r="Q15" s="110"/>
      <c r="R15" s="110"/>
      <c r="S15" s="110"/>
      <c r="T15" s="110"/>
      <c r="U15" s="93"/>
      <c r="V15" s="110"/>
      <c r="W15" s="110"/>
    </row>
    <row r="16" ht="32.85" customHeight="1" spans="1:23">
      <c r="A16" s="23"/>
      <c r="B16" s="23"/>
      <c r="C16" s="23" t="s">
        <v>214</v>
      </c>
      <c r="D16" s="23"/>
      <c r="E16" s="23"/>
      <c r="F16" s="23"/>
      <c r="G16" s="23"/>
      <c r="H16" s="23"/>
      <c r="I16" s="110">
        <v>3800000</v>
      </c>
      <c r="J16" s="110">
        <v>3800000</v>
      </c>
      <c r="K16" s="110">
        <v>3800000</v>
      </c>
      <c r="L16" s="110"/>
      <c r="M16" s="110"/>
      <c r="N16" s="110"/>
      <c r="O16" s="110"/>
      <c r="P16" s="110"/>
      <c r="Q16" s="110"/>
      <c r="R16" s="110"/>
      <c r="S16" s="110"/>
      <c r="T16" s="110"/>
      <c r="U16" s="93"/>
      <c r="V16" s="110"/>
      <c r="W16" s="110"/>
    </row>
    <row r="17" ht="32.85" customHeight="1" spans="1:23">
      <c r="A17" s="23" t="s">
        <v>201</v>
      </c>
      <c r="B17" s="109" t="s">
        <v>215</v>
      </c>
      <c r="C17" s="23" t="s">
        <v>214</v>
      </c>
      <c r="D17" s="23" t="s">
        <v>45</v>
      </c>
      <c r="E17" s="23" t="s">
        <v>84</v>
      </c>
      <c r="F17" s="23" t="s">
        <v>85</v>
      </c>
      <c r="G17" s="23" t="s">
        <v>188</v>
      </c>
      <c r="H17" s="23" t="s">
        <v>189</v>
      </c>
      <c r="I17" s="110">
        <v>138300</v>
      </c>
      <c r="J17" s="110">
        <v>138300</v>
      </c>
      <c r="K17" s="110">
        <v>138300</v>
      </c>
      <c r="L17" s="110"/>
      <c r="M17" s="110"/>
      <c r="N17" s="110"/>
      <c r="O17" s="110"/>
      <c r="P17" s="110"/>
      <c r="Q17" s="110"/>
      <c r="R17" s="110"/>
      <c r="S17" s="110"/>
      <c r="T17" s="110"/>
      <c r="U17" s="93"/>
      <c r="V17" s="110"/>
      <c r="W17" s="110"/>
    </row>
    <row r="18" ht="32.85" customHeight="1" spans="1:23">
      <c r="A18" s="23" t="s">
        <v>201</v>
      </c>
      <c r="B18" s="109" t="s">
        <v>215</v>
      </c>
      <c r="C18" s="23" t="s">
        <v>214</v>
      </c>
      <c r="D18" s="23" t="s">
        <v>45</v>
      </c>
      <c r="E18" s="23" t="s">
        <v>84</v>
      </c>
      <c r="F18" s="23" t="s">
        <v>85</v>
      </c>
      <c r="G18" s="23" t="s">
        <v>192</v>
      </c>
      <c r="H18" s="23" t="s">
        <v>193</v>
      </c>
      <c r="I18" s="110">
        <v>2109204</v>
      </c>
      <c r="J18" s="110">
        <v>2109204</v>
      </c>
      <c r="K18" s="110">
        <v>2109204</v>
      </c>
      <c r="L18" s="110"/>
      <c r="M18" s="110"/>
      <c r="N18" s="110"/>
      <c r="O18" s="110"/>
      <c r="P18" s="110"/>
      <c r="Q18" s="110"/>
      <c r="R18" s="110"/>
      <c r="S18" s="110"/>
      <c r="T18" s="110"/>
      <c r="U18" s="93"/>
      <c r="V18" s="110"/>
      <c r="W18" s="110"/>
    </row>
    <row r="19" ht="32.85" customHeight="1" spans="1:23">
      <c r="A19" s="23" t="s">
        <v>201</v>
      </c>
      <c r="B19" s="109" t="s">
        <v>215</v>
      </c>
      <c r="C19" s="23" t="s">
        <v>214</v>
      </c>
      <c r="D19" s="23" t="s">
        <v>45</v>
      </c>
      <c r="E19" s="23" t="s">
        <v>84</v>
      </c>
      <c r="F19" s="23" t="s">
        <v>85</v>
      </c>
      <c r="G19" s="23" t="s">
        <v>216</v>
      </c>
      <c r="H19" s="23" t="s">
        <v>217</v>
      </c>
      <c r="I19" s="110">
        <v>864996</v>
      </c>
      <c r="J19" s="110">
        <v>864996</v>
      </c>
      <c r="K19" s="110">
        <v>864996</v>
      </c>
      <c r="L19" s="110"/>
      <c r="M19" s="110"/>
      <c r="N19" s="110"/>
      <c r="O19" s="110"/>
      <c r="P19" s="110"/>
      <c r="Q19" s="110"/>
      <c r="R19" s="110"/>
      <c r="S19" s="110"/>
      <c r="T19" s="110"/>
      <c r="U19" s="93"/>
      <c r="V19" s="110"/>
      <c r="W19" s="110"/>
    </row>
    <row r="20" ht="32.85" customHeight="1" spans="1:23">
      <c r="A20" s="23" t="s">
        <v>201</v>
      </c>
      <c r="B20" s="109" t="s">
        <v>215</v>
      </c>
      <c r="C20" s="23" t="s">
        <v>214</v>
      </c>
      <c r="D20" s="23" t="s">
        <v>45</v>
      </c>
      <c r="E20" s="23" t="s">
        <v>84</v>
      </c>
      <c r="F20" s="23" t="s">
        <v>85</v>
      </c>
      <c r="G20" s="23" t="s">
        <v>203</v>
      </c>
      <c r="H20" s="23" t="s">
        <v>204</v>
      </c>
      <c r="I20" s="110">
        <v>359500</v>
      </c>
      <c r="J20" s="110">
        <v>359500</v>
      </c>
      <c r="K20" s="110">
        <v>359500</v>
      </c>
      <c r="L20" s="110"/>
      <c r="M20" s="110"/>
      <c r="N20" s="110"/>
      <c r="O20" s="110"/>
      <c r="P20" s="110"/>
      <c r="Q20" s="110"/>
      <c r="R20" s="110"/>
      <c r="S20" s="110"/>
      <c r="T20" s="110"/>
      <c r="U20" s="93"/>
      <c r="V20" s="110"/>
      <c r="W20" s="110"/>
    </row>
    <row r="21" ht="32.85" customHeight="1" spans="1:23">
      <c r="A21" s="23" t="s">
        <v>201</v>
      </c>
      <c r="B21" s="109" t="s">
        <v>215</v>
      </c>
      <c r="C21" s="23" t="s">
        <v>214</v>
      </c>
      <c r="D21" s="23" t="s">
        <v>45</v>
      </c>
      <c r="E21" s="23" t="s">
        <v>84</v>
      </c>
      <c r="F21" s="23" t="s">
        <v>85</v>
      </c>
      <c r="G21" s="23" t="s">
        <v>207</v>
      </c>
      <c r="H21" s="23" t="s">
        <v>208</v>
      </c>
      <c r="I21" s="110">
        <v>328000</v>
      </c>
      <c r="J21" s="110">
        <v>328000</v>
      </c>
      <c r="K21" s="110">
        <v>328000</v>
      </c>
      <c r="L21" s="110"/>
      <c r="M21" s="110"/>
      <c r="N21" s="110"/>
      <c r="O21" s="110"/>
      <c r="P21" s="110"/>
      <c r="Q21" s="110"/>
      <c r="R21" s="110"/>
      <c r="S21" s="110"/>
      <c r="T21" s="110"/>
      <c r="U21" s="93"/>
      <c r="V21" s="110"/>
      <c r="W21" s="110"/>
    </row>
    <row r="22" ht="18.75" customHeight="1" spans="1:23">
      <c r="A22" s="30" t="s">
        <v>94</v>
      </c>
      <c r="B22" s="31"/>
      <c r="C22" s="31"/>
      <c r="D22" s="31"/>
      <c r="E22" s="31"/>
      <c r="F22" s="31"/>
      <c r="G22" s="31"/>
      <c r="H22" s="32"/>
      <c r="I22" s="110">
        <v>9246000</v>
      </c>
      <c r="J22" s="110">
        <v>8346000</v>
      </c>
      <c r="K22" s="110">
        <v>8346000</v>
      </c>
      <c r="L22" s="110"/>
      <c r="M22" s="110"/>
      <c r="N22" s="110"/>
      <c r="O22" s="110"/>
      <c r="P22" s="110"/>
      <c r="Q22" s="110"/>
      <c r="R22" s="110">
        <v>900000</v>
      </c>
      <c r="S22" s="110"/>
      <c r="T22" s="110"/>
      <c r="U22" s="93"/>
      <c r="V22" s="110"/>
      <c r="W22" s="110">
        <v>900000</v>
      </c>
    </row>
  </sheetData>
  <mergeCells count="28">
    <mergeCell ref="A2:W2"/>
    <mergeCell ref="A3:I3"/>
    <mergeCell ref="J4:M4"/>
    <mergeCell ref="N4:P4"/>
    <mergeCell ref="R4:W4"/>
    <mergeCell ref="J5:K5"/>
    <mergeCell ref="A22:H2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28"/>
  <sheetViews>
    <sheetView showZeros="0" topLeftCell="A22" workbookViewId="0">
      <selection activeCell="A1" sqref="A1"/>
    </sheetView>
  </sheetViews>
  <sheetFormatPr defaultColWidth="9.125" defaultRowHeight="12" customHeight="1"/>
  <cols>
    <col min="1" max="1" width="31.375" customWidth="1"/>
    <col min="2" max="2" width="29" customWidth="1"/>
    <col min="3" max="3" width="17.125" customWidth="1"/>
    <col min="4" max="4" width="21" customWidth="1"/>
    <col min="5" max="5" width="23.625" customWidth="1"/>
    <col min="6" max="6" width="11.25" customWidth="1"/>
    <col min="7" max="7" width="10.375" customWidth="1"/>
    <col min="8" max="8" width="9.375" customWidth="1"/>
    <col min="9" max="9" width="13.375" customWidth="1"/>
    <col min="10" max="10" width="40.5" customWidth="1"/>
  </cols>
  <sheetData>
    <row r="1" customHeight="1" spans="10:10">
      <c r="J1" s="55" t="s">
        <v>218</v>
      </c>
    </row>
    <row r="2" ht="28.5" customHeight="1" spans="1:10">
      <c r="A2" s="46" t="s">
        <v>219</v>
      </c>
      <c r="B2" s="27"/>
      <c r="C2" s="27"/>
      <c r="D2" s="27"/>
      <c r="E2" s="27"/>
      <c r="F2" s="47"/>
      <c r="G2" s="27"/>
      <c r="H2" s="47"/>
      <c r="I2" s="47"/>
      <c r="J2" s="27"/>
    </row>
    <row r="3" ht="15" customHeight="1" spans="1:1">
      <c r="A3" s="4" t="str">
        <f>"单位名称："&amp;"云南省交通运输综合行政执法局楚雄支队"</f>
        <v>单位名称：云南省交通运输综合行政执法局楚雄支队</v>
      </c>
    </row>
    <row r="4" ht="14.25" customHeight="1" spans="1:10">
      <c r="A4" s="48" t="s">
        <v>220</v>
      </c>
      <c r="B4" s="48" t="s">
        <v>221</v>
      </c>
      <c r="C4" s="48" t="s">
        <v>222</v>
      </c>
      <c r="D4" s="48" t="s">
        <v>223</v>
      </c>
      <c r="E4" s="48" t="s">
        <v>224</v>
      </c>
      <c r="F4" s="49" t="s">
        <v>225</v>
      </c>
      <c r="G4" s="48" t="s">
        <v>226</v>
      </c>
      <c r="H4" s="49" t="s">
        <v>227</v>
      </c>
      <c r="I4" s="49" t="s">
        <v>228</v>
      </c>
      <c r="J4" s="48" t="s">
        <v>229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17.25" customHeight="1" spans="1:10">
      <c r="A6" s="50" t="s">
        <v>45</v>
      </c>
      <c r="B6" s="51"/>
      <c r="C6" s="51"/>
      <c r="D6" s="51"/>
      <c r="E6" s="52"/>
      <c r="F6" s="53"/>
      <c r="G6" s="52"/>
      <c r="H6" s="53"/>
      <c r="I6" s="53"/>
      <c r="J6" s="52"/>
    </row>
    <row r="7" ht="47.25" customHeight="1" spans="1:10">
      <c r="A7" s="108" t="s">
        <v>214</v>
      </c>
      <c r="B7" s="54" t="s">
        <v>230</v>
      </c>
      <c r="C7" s="54" t="s">
        <v>231</v>
      </c>
      <c r="D7" s="54" t="s">
        <v>232</v>
      </c>
      <c r="E7" s="50" t="s">
        <v>233</v>
      </c>
      <c r="F7" s="54" t="s">
        <v>234</v>
      </c>
      <c r="G7" s="50" t="s">
        <v>235</v>
      </c>
      <c r="H7" s="54" t="s">
        <v>236</v>
      </c>
      <c r="I7" s="54" t="s">
        <v>237</v>
      </c>
      <c r="J7" s="56" t="s">
        <v>238</v>
      </c>
    </row>
    <row r="8" ht="47.25" customHeight="1" spans="1:10">
      <c r="A8" s="108" t="s">
        <v>214</v>
      </c>
      <c r="B8" s="54" t="s">
        <v>230</v>
      </c>
      <c r="C8" s="54" t="s">
        <v>231</v>
      </c>
      <c r="D8" s="54" t="s">
        <v>239</v>
      </c>
      <c r="E8" s="50" t="s">
        <v>240</v>
      </c>
      <c r="F8" s="54" t="s">
        <v>234</v>
      </c>
      <c r="G8" s="50" t="s">
        <v>241</v>
      </c>
      <c r="H8" s="54" t="s">
        <v>242</v>
      </c>
      <c r="I8" s="54" t="s">
        <v>237</v>
      </c>
      <c r="J8" s="56" t="s">
        <v>243</v>
      </c>
    </row>
    <row r="9" ht="47.25" customHeight="1" spans="1:10">
      <c r="A9" s="108" t="s">
        <v>214</v>
      </c>
      <c r="B9" s="54" t="s">
        <v>230</v>
      </c>
      <c r="C9" s="54" t="s">
        <v>231</v>
      </c>
      <c r="D9" s="54" t="s">
        <v>244</v>
      </c>
      <c r="E9" s="50" t="s">
        <v>245</v>
      </c>
      <c r="F9" s="54" t="s">
        <v>234</v>
      </c>
      <c r="G9" s="50" t="s">
        <v>246</v>
      </c>
      <c r="H9" s="54" t="s">
        <v>236</v>
      </c>
      <c r="I9" s="54" t="s">
        <v>237</v>
      </c>
      <c r="J9" s="56" t="s">
        <v>247</v>
      </c>
    </row>
    <row r="10" ht="47.25" customHeight="1" spans="1:10">
      <c r="A10" s="108" t="s">
        <v>214</v>
      </c>
      <c r="B10" s="54" t="s">
        <v>230</v>
      </c>
      <c r="C10" s="54" t="s">
        <v>248</v>
      </c>
      <c r="D10" s="54" t="s">
        <v>249</v>
      </c>
      <c r="E10" s="50" t="s">
        <v>250</v>
      </c>
      <c r="F10" s="54" t="s">
        <v>234</v>
      </c>
      <c r="G10" s="50" t="s">
        <v>251</v>
      </c>
      <c r="H10" s="54" t="s">
        <v>236</v>
      </c>
      <c r="I10" s="54" t="s">
        <v>237</v>
      </c>
      <c r="J10" s="56" t="s">
        <v>252</v>
      </c>
    </row>
    <row r="11" ht="47.25" customHeight="1" spans="1:10">
      <c r="A11" s="108" t="s">
        <v>214</v>
      </c>
      <c r="B11" s="54" t="s">
        <v>230</v>
      </c>
      <c r="C11" s="54" t="s">
        <v>248</v>
      </c>
      <c r="D11" s="54" t="s">
        <v>249</v>
      </c>
      <c r="E11" s="50" t="s">
        <v>253</v>
      </c>
      <c r="F11" s="54" t="s">
        <v>234</v>
      </c>
      <c r="G11" s="50" t="s">
        <v>241</v>
      </c>
      <c r="H11" s="54" t="s">
        <v>236</v>
      </c>
      <c r="I11" s="54" t="s">
        <v>237</v>
      </c>
      <c r="J11" s="56" t="s">
        <v>254</v>
      </c>
    </row>
    <row r="12" ht="47.25" customHeight="1" spans="1:10">
      <c r="A12" s="108" t="s">
        <v>214</v>
      </c>
      <c r="B12" s="54" t="s">
        <v>230</v>
      </c>
      <c r="C12" s="54" t="s">
        <v>255</v>
      </c>
      <c r="D12" s="54" t="s">
        <v>256</v>
      </c>
      <c r="E12" s="50" t="s">
        <v>257</v>
      </c>
      <c r="F12" s="54" t="s">
        <v>234</v>
      </c>
      <c r="G12" s="50" t="s">
        <v>246</v>
      </c>
      <c r="H12" s="54" t="s">
        <v>236</v>
      </c>
      <c r="I12" s="54" t="s">
        <v>237</v>
      </c>
      <c r="J12" s="56" t="s">
        <v>258</v>
      </c>
    </row>
    <row r="13" ht="47.25" customHeight="1" spans="1:10">
      <c r="A13" s="108" t="s">
        <v>214</v>
      </c>
      <c r="B13" s="54" t="s">
        <v>230</v>
      </c>
      <c r="C13" s="54" t="s">
        <v>259</v>
      </c>
      <c r="D13" s="54" t="s">
        <v>260</v>
      </c>
      <c r="E13" s="50" t="s">
        <v>261</v>
      </c>
      <c r="F13" s="54" t="s">
        <v>262</v>
      </c>
      <c r="G13" s="50" t="s">
        <v>263</v>
      </c>
      <c r="H13" s="54" t="s">
        <v>236</v>
      </c>
      <c r="I13" s="54" t="s">
        <v>237</v>
      </c>
      <c r="J13" s="56" t="s">
        <v>264</v>
      </c>
    </row>
    <row r="14" ht="47.25" customHeight="1" spans="1:10">
      <c r="A14" s="108" t="s">
        <v>209</v>
      </c>
      <c r="B14" s="54" t="s">
        <v>265</v>
      </c>
      <c r="C14" s="54" t="s">
        <v>231</v>
      </c>
      <c r="D14" s="54" t="s">
        <v>232</v>
      </c>
      <c r="E14" s="50" t="s">
        <v>266</v>
      </c>
      <c r="F14" s="54" t="s">
        <v>267</v>
      </c>
      <c r="G14" s="50" t="s">
        <v>235</v>
      </c>
      <c r="H14" s="54" t="s">
        <v>268</v>
      </c>
      <c r="I14" s="54" t="s">
        <v>237</v>
      </c>
      <c r="J14" s="56" t="s">
        <v>269</v>
      </c>
    </row>
    <row r="15" ht="47.25" customHeight="1" spans="1:10">
      <c r="A15" s="108" t="s">
        <v>209</v>
      </c>
      <c r="B15" s="54" t="s">
        <v>265</v>
      </c>
      <c r="C15" s="54" t="s">
        <v>231</v>
      </c>
      <c r="D15" s="54" t="s">
        <v>239</v>
      </c>
      <c r="E15" s="50" t="s">
        <v>270</v>
      </c>
      <c r="F15" s="54" t="s">
        <v>267</v>
      </c>
      <c r="G15" s="50" t="s">
        <v>263</v>
      </c>
      <c r="H15" s="54" t="s">
        <v>236</v>
      </c>
      <c r="I15" s="54" t="s">
        <v>237</v>
      </c>
      <c r="J15" s="56" t="s">
        <v>271</v>
      </c>
    </row>
    <row r="16" ht="47.25" customHeight="1" spans="1:10">
      <c r="A16" s="108" t="s">
        <v>209</v>
      </c>
      <c r="B16" s="54" t="s">
        <v>265</v>
      </c>
      <c r="C16" s="54" t="s">
        <v>248</v>
      </c>
      <c r="D16" s="54" t="s">
        <v>249</v>
      </c>
      <c r="E16" s="50" t="s">
        <v>272</v>
      </c>
      <c r="F16" s="54" t="s">
        <v>234</v>
      </c>
      <c r="G16" s="50" t="s">
        <v>241</v>
      </c>
      <c r="H16" s="54" t="s">
        <v>236</v>
      </c>
      <c r="I16" s="54" t="s">
        <v>237</v>
      </c>
      <c r="J16" s="56" t="s">
        <v>273</v>
      </c>
    </row>
    <row r="17" ht="47.25" customHeight="1" spans="1:10">
      <c r="A17" s="108" t="s">
        <v>209</v>
      </c>
      <c r="B17" s="54" t="s">
        <v>265</v>
      </c>
      <c r="C17" s="54" t="s">
        <v>255</v>
      </c>
      <c r="D17" s="54" t="s">
        <v>256</v>
      </c>
      <c r="E17" s="50" t="s">
        <v>274</v>
      </c>
      <c r="F17" s="54" t="s">
        <v>234</v>
      </c>
      <c r="G17" s="50" t="s">
        <v>246</v>
      </c>
      <c r="H17" s="54" t="s">
        <v>236</v>
      </c>
      <c r="I17" s="54" t="s">
        <v>237</v>
      </c>
      <c r="J17" s="56" t="s">
        <v>275</v>
      </c>
    </row>
    <row r="18" ht="47.25" customHeight="1" spans="1:10">
      <c r="A18" s="108" t="s">
        <v>200</v>
      </c>
      <c r="B18" s="54" t="s">
        <v>276</v>
      </c>
      <c r="C18" s="54" t="s">
        <v>231</v>
      </c>
      <c r="D18" s="54" t="s">
        <v>232</v>
      </c>
      <c r="E18" s="50" t="s">
        <v>277</v>
      </c>
      <c r="F18" s="54" t="s">
        <v>234</v>
      </c>
      <c r="G18" s="50" t="s">
        <v>112</v>
      </c>
      <c r="H18" s="54" t="s">
        <v>278</v>
      </c>
      <c r="I18" s="54" t="s">
        <v>237</v>
      </c>
      <c r="J18" s="56" t="s">
        <v>279</v>
      </c>
    </row>
    <row r="19" ht="47.25" customHeight="1" spans="1:10">
      <c r="A19" s="108" t="s">
        <v>200</v>
      </c>
      <c r="B19" s="54" t="s">
        <v>276</v>
      </c>
      <c r="C19" s="54" t="s">
        <v>231</v>
      </c>
      <c r="D19" s="54" t="s">
        <v>232</v>
      </c>
      <c r="E19" s="50" t="s">
        <v>280</v>
      </c>
      <c r="F19" s="54" t="s">
        <v>267</v>
      </c>
      <c r="G19" s="50" t="s">
        <v>113</v>
      </c>
      <c r="H19" s="54" t="s">
        <v>268</v>
      </c>
      <c r="I19" s="54" t="s">
        <v>237</v>
      </c>
      <c r="J19" s="56" t="s">
        <v>281</v>
      </c>
    </row>
    <row r="20" ht="47.25" customHeight="1" spans="1:10">
      <c r="A20" s="108" t="s">
        <v>200</v>
      </c>
      <c r="B20" s="54" t="s">
        <v>276</v>
      </c>
      <c r="C20" s="54" t="s">
        <v>231</v>
      </c>
      <c r="D20" s="54" t="s">
        <v>239</v>
      </c>
      <c r="E20" s="50" t="s">
        <v>282</v>
      </c>
      <c r="F20" s="54" t="s">
        <v>234</v>
      </c>
      <c r="G20" s="50" t="s">
        <v>241</v>
      </c>
      <c r="H20" s="54" t="s">
        <v>236</v>
      </c>
      <c r="I20" s="54" t="s">
        <v>237</v>
      </c>
      <c r="J20" s="56" t="s">
        <v>283</v>
      </c>
    </row>
    <row r="21" ht="47.25" customHeight="1" spans="1:10">
      <c r="A21" s="108" t="s">
        <v>200</v>
      </c>
      <c r="B21" s="54" t="s">
        <v>276</v>
      </c>
      <c r="C21" s="54" t="s">
        <v>231</v>
      </c>
      <c r="D21" s="54" t="s">
        <v>239</v>
      </c>
      <c r="E21" s="50" t="s">
        <v>284</v>
      </c>
      <c r="F21" s="54" t="s">
        <v>267</v>
      </c>
      <c r="G21" s="50" t="s">
        <v>263</v>
      </c>
      <c r="H21" s="54" t="s">
        <v>236</v>
      </c>
      <c r="I21" s="54" t="s">
        <v>237</v>
      </c>
      <c r="J21" s="56" t="s">
        <v>285</v>
      </c>
    </row>
    <row r="22" ht="47.25" customHeight="1" spans="1:10">
      <c r="A22" s="108" t="s">
        <v>200</v>
      </c>
      <c r="B22" s="54" t="s">
        <v>276</v>
      </c>
      <c r="C22" s="54" t="s">
        <v>231</v>
      </c>
      <c r="D22" s="54" t="s">
        <v>244</v>
      </c>
      <c r="E22" s="50" t="s">
        <v>286</v>
      </c>
      <c r="F22" s="54" t="s">
        <v>234</v>
      </c>
      <c r="G22" s="50" t="s">
        <v>246</v>
      </c>
      <c r="H22" s="54" t="s">
        <v>236</v>
      </c>
      <c r="I22" s="54" t="s">
        <v>237</v>
      </c>
      <c r="J22" s="56" t="s">
        <v>287</v>
      </c>
    </row>
    <row r="23" ht="47.25" customHeight="1" spans="1:10">
      <c r="A23" s="108" t="s">
        <v>200</v>
      </c>
      <c r="B23" s="54" t="s">
        <v>276</v>
      </c>
      <c r="C23" s="54" t="s">
        <v>231</v>
      </c>
      <c r="D23" s="54" t="s">
        <v>244</v>
      </c>
      <c r="E23" s="50" t="s">
        <v>288</v>
      </c>
      <c r="F23" s="54" t="s">
        <v>234</v>
      </c>
      <c r="G23" s="50" t="s">
        <v>246</v>
      </c>
      <c r="H23" s="54" t="s">
        <v>236</v>
      </c>
      <c r="I23" s="54" t="s">
        <v>237</v>
      </c>
      <c r="J23" s="56" t="s">
        <v>289</v>
      </c>
    </row>
    <row r="24" ht="47.25" customHeight="1" spans="1:10">
      <c r="A24" s="108" t="s">
        <v>200</v>
      </c>
      <c r="B24" s="54" t="s">
        <v>276</v>
      </c>
      <c r="C24" s="54" t="s">
        <v>248</v>
      </c>
      <c r="D24" s="54" t="s">
        <v>249</v>
      </c>
      <c r="E24" s="50" t="s">
        <v>290</v>
      </c>
      <c r="F24" s="54" t="s">
        <v>234</v>
      </c>
      <c r="G24" s="50" t="s">
        <v>241</v>
      </c>
      <c r="H24" s="54" t="s">
        <v>236</v>
      </c>
      <c r="I24" s="54" t="s">
        <v>237</v>
      </c>
      <c r="J24" s="56" t="s">
        <v>291</v>
      </c>
    </row>
    <row r="25" ht="47.25" customHeight="1" spans="1:10">
      <c r="A25" s="108" t="s">
        <v>200</v>
      </c>
      <c r="B25" s="54" t="s">
        <v>276</v>
      </c>
      <c r="C25" s="54" t="s">
        <v>248</v>
      </c>
      <c r="D25" s="54" t="s">
        <v>249</v>
      </c>
      <c r="E25" s="50" t="s">
        <v>292</v>
      </c>
      <c r="F25" s="54" t="s">
        <v>234</v>
      </c>
      <c r="G25" s="50" t="s">
        <v>251</v>
      </c>
      <c r="H25" s="54" t="s">
        <v>236</v>
      </c>
      <c r="I25" s="54" t="s">
        <v>237</v>
      </c>
      <c r="J25" s="56" t="s">
        <v>293</v>
      </c>
    </row>
    <row r="26" ht="47.25" customHeight="1" spans="1:10">
      <c r="A26" s="108" t="s">
        <v>200</v>
      </c>
      <c r="B26" s="54" t="s">
        <v>276</v>
      </c>
      <c r="C26" s="54" t="s">
        <v>255</v>
      </c>
      <c r="D26" s="54" t="s">
        <v>256</v>
      </c>
      <c r="E26" s="50" t="s">
        <v>294</v>
      </c>
      <c r="F26" s="54" t="s">
        <v>234</v>
      </c>
      <c r="G26" s="50" t="s">
        <v>246</v>
      </c>
      <c r="H26" s="54" t="s">
        <v>236</v>
      </c>
      <c r="I26" s="54" t="s">
        <v>237</v>
      </c>
      <c r="J26" s="56" t="s">
        <v>295</v>
      </c>
    </row>
    <row r="27" ht="47.25" customHeight="1" spans="1:10">
      <c r="A27" s="108" t="s">
        <v>200</v>
      </c>
      <c r="B27" s="54" t="s">
        <v>276</v>
      </c>
      <c r="C27" s="54" t="s">
        <v>255</v>
      </c>
      <c r="D27" s="54" t="s">
        <v>256</v>
      </c>
      <c r="E27" s="50" t="s">
        <v>296</v>
      </c>
      <c r="F27" s="54" t="s">
        <v>234</v>
      </c>
      <c r="G27" s="50" t="s">
        <v>246</v>
      </c>
      <c r="H27" s="54" t="s">
        <v>236</v>
      </c>
      <c r="I27" s="54" t="s">
        <v>237</v>
      </c>
      <c r="J27" s="56" t="s">
        <v>297</v>
      </c>
    </row>
    <row r="28" ht="47.25" customHeight="1" spans="1:10">
      <c r="A28" s="108" t="s">
        <v>200</v>
      </c>
      <c r="B28" s="54" t="s">
        <v>276</v>
      </c>
      <c r="C28" s="54" t="s">
        <v>259</v>
      </c>
      <c r="D28" s="54" t="s">
        <v>260</v>
      </c>
      <c r="E28" s="50" t="s">
        <v>261</v>
      </c>
      <c r="F28" s="54" t="s">
        <v>262</v>
      </c>
      <c r="G28" s="50" t="s">
        <v>263</v>
      </c>
      <c r="H28" s="54" t="s">
        <v>236</v>
      </c>
      <c r="I28" s="54" t="s">
        <v>237</v>
      </c>
      <c r="J28" s="56" t="s">
        <v>264</v>
      </c>
    </row>
  </sheetData>
  <mergeCells count="8">
    <mergeCell ref="A2:J2"/>
    <mergeCell ref="A3:H3"/>
    <mergeCell ref="A7:A13"/>
    <mergeCell ref="A14:A17"/>
    <mergeCell ref="A18:A28"/>
    <mergeCell ref="B7:B13"/>
    <mergeCell ref="B14:B17"/>
    <mergeCell ref="B18:B28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B30" sqref="B30"/>
    </sheetView>
  </sheetViews>
  <sheetFormatPr defaultColWidth="9.125" defaultRowHeight="14.25" customHeight="1" outlineLevelCol="5"/>
  <cols>
    <col min="1" max="1" width="29" customWidth="1"/>
    <col min="2" max="2" width="28.625" customWidth="1"/>
    <col min="3" max="3" width="31.625" customWidth="1"/>
    <col min="4" max="6" width="33.5" customWidth="1"/>
  </cols>
  <sheetData>
    <row r="1" ht="15.75" customHeight="1" spans="6:6">
      <c r="F1" s="57" t="s">
        <v>298</v>
      </c>
    </row>
    <row r="2" ht="28.5" customHeight="1" spans="1:6">
      <c r="A2" s="27" t="s">
        <v>299</v>
      </c>
      <c r="B2" s="27"/>
      <c r="C2" s="27"/>
      <c r="D2" s="27"/>
      <c r="E2" s="27"/>
      <c r="F2" s="27"/>
    </row>
    <row r="3" ht="15" customHeight="1" spans="1:6">
      <c r="A3" s="103" t="str">
        <f>"单位名称："&amp;"云南省交通运输综合行政执法局楚雄支队"</f>
        <v>单位名称：云南省交通运输综合行政执法局楚雄支队</v>
      </c>
      <c r="B3" s="104"/>
      <c r="C3" s="104"/>
      <c r="D3" s="60"/>
      <c r="E3" s="60"/>
      <c r="F3" s="105" t="s">
        <v>2</v>
      </c>
    </row>
    <row r="4" ht="18.75" customHeight="1" spans="1:6">
      <c r="A4" s="9" t="s">
        <v>128</v>
      </c>
      <c r="B4" s="9" t="s">
        <v>48</v>
      </c>
      <c r="C4" s="9" t="s">
        <v>49</v>
      </c>
      <c r="D4" s="15" t="s">
        <v>300</v>
      </c>
      <c r="E4" s="63"/>
      <c r="F4" s="63"/>
    </row>
    <row r="5" ht="30" customHeight="1" spans="1:6">
      <c r="A5" s="18"/>
      <c r="B5" s="18"/>
      <c r="C5" s="18"/>
      <c r="D5" s="15" t="s">
        <v>30</v>
      </c>
      <c r="E5" s="63" t="s">
        <v>57</v>
      </c>
      <c r="F5" s="63" t="s">
        <v>58</v>
      </c>
    </row>
    <row r="6" ht="16.5" customHeight="1" spans="1:6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6" t="s">
        <v>94</v>
      </c>
      <c r="B8" s="107"/>
      <c r="C8" s="107" t="s">
        <v>94</v>
      </c>
      <c r="D8" s="22"/>
      <c r="E8" s="22"/>
      <c r="F8" s="22"/>
    </row>
    <row r="9" customHeight="1" spans="1:1">
      <c r="A9" s="33" t="s">
        <v>301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20"/>
  <sheetViews>
    <sheetView showZeros="0" workbookViewId="0">
      <selection activeCell="A1" sqref="A1"/>
    </sheetView>
  </sheetViews>
  <sheetFormatPr defaultColWidth="9.125" defaultRowHeight="14.25" customHeight="1"/>
  <cols>
    <col min="1" max="1" width="39.125" customWidth="1"/>
    <col min="2" max="2" width="21.75" customWidth="1"/>
    <col min="3" max="3" width="35.25" customWidth="1"/>
    <col min="4" max="4" width="7.75" customWidth="1"/>
    <col min="5" max="5" width="10.25" customWidth="1"/>
    <col min="6" max="11" width="14.75" customWidth="1"/>
    <col min="12" max="16" width="12.625" customWidth="1"/>
    <col min="17" max="17" width="10.375" customWidth="1"/>
  </cols>
  <sheetData>
    <row r="1" ht="13.5" customHeight="1" spans="15:17">
      <c r="O1" s="55"/>
      <c r="P1" s="55"/>
      <c r="Q1" s="101" t="s">
        <v>302</v>
      </c>
    </row>
    <row r="2" ht="27.75" customHeight="1" spans="1:17">
      <c r="A2" s="58" t="s">
        <v>303</v>
      </c>
      <c r="B2" s="27"/>
      <c r="C2" s="27"/>
      <c r="D2" s="27"/>
      <c r="E2" s="27"/>
      <c r="F2" s="27"/>
      <c r="G2" s="27"/>
      <c r="H2" s="27"/>
      <c r="I2" s="27"/>
      <c r="J2" s="27"/>
      <c r="K2" s="47"/>
      <c r="L2" s="27"/>
      <c r="M2" s="27"/>
      <c r="N2" s="27"/>
      <c r="O2" s="47"/>
      <c r="P2" s="47"/>
      <c r="Q2" s="27"/>
    </row>
    <row r="3" ht="18.75" customHeight="1" spans="1:17">
      <c r="A3" s="94" t="str">
        <f>"单位名称："&amp;"云南省交通运输综合行政执法局楚雄支队"</f>
        <v>单位名称：云南省交通运输综合行政执法局楚雄支队</v>
      </c>
      <c r="B3" s="6"/>
      <c r="C3" s="6"/>
      <c r="D3" s="6"/>
      <c r="E3" s="6"/>
      <c r="F3" s="6"/>
      <c r="G3" s="6"/>
      <c r="H3" s="6"/>
      <c r="I3" s="6"/>
      <c r="J3" s="6"/>
      <c r="O3" s="65"/>
      <c r="P3" s="65"/>
      <c r="Q3" s="102" t="s">
        <v>119</v>
      </c>
    </row>
    <row r="4" ht="15.75" customHeight="1" spans="1:17">
      <c r="A4" s="9" t="s">
        <v>304</v>
      </c>
      <c r="B4" s="70" t="s">
        <v>305</v>
      </c>
      <c r="C4" s="70" t="s">
        <v>306</v>
      </c>
      <c r="D4" s="70" t="s">
        <v>307</v>
      </c>
      <c r="E4" s="70" t="s">
        <v>308</v>
      </c>
      <c r="F4" s="70" t="s">
        <v>309</v>
      </c>
      <c r="G4" s="71" t="s">
        <v>135</v>
      </c>
      <c r="H4" s="71"/>
      <c r="I4" s="71"/>
      <c r="J4" s="71"/>
      <c r="K4" s="72"/>
      <c r="L4" s="71"/>
      <c r="M4" s="71"/>
      <c r="N4" s="71"/>
      <c r="O4" s="87"/>
      <c r="P4" s="72"/>
      <c r="Q4" s="88"/>
    </row>
    <row r="5" ht="17.25" customHeight="1" spans="1:17">
      <c r="A5" s="14"/>
      <c r="B5" s="73"/>
      <c r="C5" s="73"/>
      <c r="D5" s="73"/>
      <c r="E5" s="73"/>
      <c r="F5" s="73"/>
      <c r="G5" s="73" t="s">
        <v>30</v>
      </c>
      <c r="H5" s="73" t="s">
        <v>33</v>
      </c>
      <c r="I5" s="73" t="s">
        <v>310</v>
      </c>
      <c r="J5" s="73" t="s">
        <v>311</v>
      </c>
      <c r="K5" s="74" t="s">
        <v>312</v>
      </c>
      <c r="L5" s="89" t="s">
        <v>313</v>
      </c>
      <c r="M5" s="89"/>
      <c r="N5" s="89"/>
      <c r="O5" s="90"/>
      <c r="P5" s="91"/>
      <c r="Q5" s="75"/>
    </row>
    <row r="6" ht="54" customHeight="1" spans="1:17">
      <c r="A6" s="17"/>
      <c r="B6" s="75"/>
      <c r="C6" s="75"/>
      <c r="D6" s="75"/>
      <c r="E6" s="75"/>
      <c r="F6" s="75"/>
      <c r="G6" s="75"/>
      <c r="H6" s="75" t="s">
        <v>32</v>
      </c>
      <c r="I6" s="75"/>
      <c r="J6" s="75"/>
      <c r="K6" s="76"/>
      <c r="L6" s="75" t="s">
        <v>32</v>
      </c>
      <c r="M6" s="75" t="s">
        <v>43</v>
      </c>
      <c r="N6" s="75" t="s">
        <v>142</v>
      </c>
      <c r="O6" s="92" t="s">
        <v>39</v>
      </c>
      <c r="P6" s="76" t="s">
        <v>40</v>
      </c>
      <c r="Q6" s="75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77" t="s">
        <v>45</v>
      </c>
      <c r="B8" s="78"/>
      <c r="C8" s="78"/>
      <c r="D8" s="78"/>
      <c r="E8" s="97"/>
      <c r="F8" s="22">
        <v>898000</v>
      </c>
      <c r="G8" s="22">
        <v>1358000</v>
      </c>
      <c r="H8" s="22">
        <v>1358000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8" t="s">
        <v>170</v>
      </c>
      <c r="B9" s="78" t="s">
        <v>314</v>
      </c>
      <c r="C9" s="78" t="s">
        <v>315</v>
      </c>
      <c r="D9" s="99" t="s">
        <v>316</v>
      </c>
      <c r="E9" s="100">
        <v>1</v>
      </c>
      <c r="F9" s="22"/>
      <c r="G9" s="22">
        <v>360000</v>
      </c>
      <c r="H9" s="22">
        <v>360000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8" t="s">
        <v>170</v>
      </c>
      <c r="B10" s="78" t="s">
        <v>317</v>
      </c>
      <c r="C10" s="78" t="s">
        <v>318</v>
      </c>
      <c r="D10" s="99" t="s">
        <v>316</v>
      </c>
      <c r="E10" s="100">
        <v>1</v>
      </c>
      <c r="F10" s="22">
        <v>360000</v>
      </c>
      <c r="G10" s="22">
        <v>360000</v>
      </c>
      <c r="H10" s="22">
        <v>360000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8" t="s">
        <v>170</v>
      </c>
      <c r="B11" s="78" t="s">
        <v>319</v>
      </c>
      <c r="C11" s="78" t="s">
        <v>320</v>
      </c>
      <c r="D11" s="99" t="s">
        <v>321</v>
      </c>
      <c r="E11" s="100">
        <v>1</v>
      </c>
      <c r="F11" s="22"/>
      <c r="G11" s="22">
        <v>100000</v>
      </c>
      <c r="H11" s="22">
        <v>100000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8" t="s">
        <v>177</v>
      </c>
      <c r="B12" s="78" t="s">
        <v>322</v>
      </c>
      <c r="C12" s="78" t="s">
        <v>323</v>
      </c>
      <c r="D12" s="99" t="s">
        <v>324</v>
      </c>
      <c r="E12" s="100">
        <v>300</v>
      </c>
      <c r="F12" s="22">
        <v>60000</v>
      </c>
      <c r="G12" s="22">
        <v>60000</v>
      </c>
      <c r="H12" s="22">
        <v>60000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8" t="s">
        <v>200</v>
      </c>
      <c r="B13" s="78" t="s">
        <v>325</v>
      </c>
      <c r="C13" s="78" t="s">
        <v>326</v>
      </c>
      <c r="D13" s="99" t="s">
        <v>327</v>
      </c>
      <c r="E13" s="100">
        <v>20</v>
      </c>
      <c r="F13" s="22">
        <v>30000</v>
      </c>
      <c r="G13" s="22">
        <v>30000</v>
      </c>
      <c r="H13" s="22">
        <v>30000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8" t="s">
        <v>200</v>
      </c>
      <c r="B14" s="78" t="s">
        <v>328</v>
      </c>
      <c r="C14" s="78" t="s">
        <v>329</v>
      </c>
      <c r="D14" s="99" t="s">
        <v>327</v>
      </c>
      <c r="E14" s="100">
        <v>20</v>
      </c>
      <c r="F14" s="22">
        <v>120000</v>
      </c>
      <c r="G14" s="22">
        <v>120000</v>
      </c>
      <c r="H14" s="22">
        <v>120000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8" t="s">
        <v>214</v>
      </c>
      <c r="B15" s="78" t="s">
        <v>330</v>
      </c>
      <c r="C15" s="78" t="s">
        <v>331</v>
      </c>
      <c r="D15" s="99" t="s">
        <v>332</v>
      </c>
      <c r="E15" s="100">
        <v>48</v>
      </c>
      <c r="F15" s="22">
        <v>38400</v>
      </c>
      <c r="G15" s="22">
        <v>38400</v>
      </c>
      <c r="H15" s="22">
        <v>38400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98" t="s">
        <v>214</v>
      </c>
      <c r="B16" s="78" t="s">
        <v>333</v>
      </c>
      <c r="C16" s="78" t="s">
        <v>334</v>
      </c>
      <c r="D16" s="99" t="s">
        <v>335</v>
      </c>
      <c r="E16" s="100">
        <v>48</v>
      </c>
      <c r="F16" s="22">
        <v>120000</v>
      </c>
      <c r="G16" s="22">
        <v>120000</v>
      </c>
      <c r="H16" s="22">
        <v>120000</v>
      </c>
      <c r="I16" s="22"/>
      <c r="J16" s="22"/>
      <c r="K16" s="22"/>
      <c r="L16" s="22"/>
      <c r="M16" s="22"/>
      <c r="N16" s="22"/>
      <c r="O16" s="22"/>
      <c r="P16" s="22"/>
      <c r="Q16" s="22"/>
    </row>
    <row r="17" ht="21" customHeight="1" spans="1:17">
      <c r="A17" s="98" t="s">
        <v>214</v>
      </c>
      <c r="B17" s="78" t="s">
        <v>336</v>
      </c>
      <c r="C17" s="78" t="s">
        <v>337</v>
      </c>
      <c r="D17" s="99" t="s">
        <v>327</v>
      </c>
      <c r="E17" s="100">
        <v>20</v>
      </c>
      <c r="F17" s="22">
        <v>32000</v>
      </c>
      <c r="G17" s="22">
        <v>32000</v>
      </c>
      <c r="H17" s="22">
        <v>32000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21" customHeight="1" spans="1:17">
      <c r="A18" s="98" t="s">
        <v>214</v>
      </c>
      <c r="B18" s="78" t="s">
        <v>338</v>
      </c>
      <c r="C18" s="78" t="s">
        <v>339</v>
      </c>
      <c r="D18" s="99" t="s">
        <v>340</v>
      </c>
      <c r="E18" s="100">
        <v>1200</v>
      </c>
      <c r="F18" s="22">
        <v>57600</v>
      </c>
      <c r="G18" s="22">
        <v>57600</v>
      </c>
      <c r="H18" s="22">
        <v>57600</v>
      </c>
      <c r="I18" s="22"/>
      <c r="J18" s="22"/>
      <c r="K18" s="22"/>
      <c r="L18" s="22"/>
      <c r="M18" s="22"/>
      <c r="N18" s="22"/>
      <c r="O18" s="22"/>
      <c r="P18" s="22"/>
      <c r="Q18" s="22"/>
    </row>
    <row r="19" ht="21" customHeight="1" spans="1:17">
      <c r="A19" s="98" t="s">
        <v>214</v>
      </c>
      <c r="B19" s="78" t="s">
        <v>341</v>
      </c>
      <c r="C19" s="78" t="s">
        <v>342</v>
      </c>
      <c r="D19" s="99" t="s">
        <v>340</v>
      </c>
      <c r="E19" s="100">
        <v>1000</v>
      </c>
      <c r="F19" s="22">
        <v>80000</v>
      </c>
      <c r="G19" s="22">
        <v>80000</v>
      </c>
      <c r="H19" s="22">
        <v>80000</v>
      </c>
      <c r="I19" s="22"/>
      <c r="J19" s="22"/>
      <c r="K19" s="22"/>
      <c r="L19" s="22"/>
      <c r="M19" s="22"/>
      <c r="N19" s="22"/>
      <c r="O19" s="22"/>
      <c r="P19" s="22"/>
      <c r="Q19" s="22"/>
    </row>
    <row r="20" ht="21" customHeight="1" spans="1:17">
      <c r="A20" s="80" t="s">
        <v>94</v>
      </c>
      <c r="B20" s="81"/>
      <c r="C20" s="81"/>
      <c r="D20" s="81"/>
      <c r="E20" s="97"/>
      <c r="F20" s="22">
        <v>898000</v>
      </c>
      <c r="G20" s="22">
        <v>1358000</v>
      </c>
      <c r="H20" s="22">
        <v>1358000</v>
      </c>
      <c r="I20" s="22"/>
      <c r="J20" s="22"/>
      <c r="K20" s="22"/>
      <c r="L20" s="22"/>
      <c r="M20" s="22"/>
      <c r="N20" s="22"/>
      <c r="O20" s="22"/>
      <c r="P20" s="22"/>
      <c r="Q20" s="22"/>
    </row>
  </sheetData>
  <mergeCells count="16">
    <mergeCell ref="A2:Q2"/>
    <mergeCell ref="A3:F3"/>
    <mergeCell ref="G4:Q4"/>
    <mergeCell ref="L5:Q5"/>
    <mergeCell ref="A20:E2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A11"/>
    </sheetView>
  </sheetViews>
  <sheetFormatPr defaultColWidth="9.125" defaultRowHeight="14.25" customHeight="1"/>
  <cols>
    <col min="1" max="1" width="31.375" customWidth="1"/>
    <col min="2" max="2" width="21.75" customWidth="1"/>
    <col min="3" max="3" width="26.75" customWidth="1"/>
    <col min="4" max="14" width="16.625" customWidth="1"/>
  </cols>
  <sheetData>
    <row r="1" ht="13.5" customHeight="1" spans="1:14">
      <c r="A1" s="62"/>
      <c r="B1" s="62"/>
      <c r="C1" s="62"/>
      <c r="D1" s="62"/>
      <c r="E1" s="62"/>
      <c r="F1" s="62"/>
      <c r="G1" s="62"/>
      <c r="H1" s="67"/>
      <c r="I1" s="62"/>
      <c r="J1" s="62"/>
      <c r="K1" s="62"/>
      <c r="L1" s="55"/>
      <c r="M1" s="83"/>
      <c r="N1" s="84" t="s">
        <v>343</v>
      </c>
    </row>
    <row r="2" ht="27.75" customHeight="1" spans="1:14">
      <c r="A2" s="58" t="s">
        <v>344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7"/>
      <c r="M2" s="69"/>
      <c r="N2" s="68"/>
    </row>
    <row r="3" ht="18.75" customHeight="1" spans="1:14">
      <c r="A3" s="59" t="str">
        <f>"单位名称："&amp;"云南省交通运输综合行政执法局楚雄支队"</f>
        <v>单位名称：云南省交通运输综合行政执法局楚雄支队</v>
      </c>
      <c r="B3" s="60"/>
      <c r="C3" s="60"/>
      <c r="D3" s="60"/>
      <c r="E3" s="60"/>
      <c r="F3" s="60"/>
      <c r="G3" s="60"/>
      <c r="H3" s="67"/>
      <c r="I3" s="62"/>
      <c r="J3" s="62"/>
      <c r="K3" s="62"/>
      <c r="L3" s="65"/>
      <c r="M3" s="85"/>
      <c r="N3" s="86" t="s">
        <v>119</v>
      </c>
    </row>
    <row r="4" ht="15.75" customHeight="1" spans="1:14">
      <c r="A4" s="9" t="s">
        <v>304</v>
      </c>
      <c r="B4" s="70" t="s">
        <v>345</v>
      </c>
      <c r="C4" s="70" t="s">
        <v>346</v>
      </c>
      <c r="D4" s="71" t="s">
        <v>135</v>
      </c>
      <c r="E4" s="71"/>
      <c r="F4" s="71"/>
      <c r="G4" s="71"/>
      <c r="H4" s="72"/>
      <c r="I4" s="71"/>
      <c r="J4" s="71"/>
      <c r="K4" s="71"/>
      <c r="L4" s="87"/>
      <c r="M4" s="72"/>
      <c r="N4" s="88"/>
    </row>
    <row r="5" ht="17.25" customHeight="1" spans="1:14">
      <c r="A5" s="14"/>
      <c r="B5" s="73"/>
      <c r="C5" s="73"/>
      <c r="D5" s="73" t="s">
        <v>30</v>
      </c>
      <c r="E5" s="73" t="s">
        <v>33</v>
      </c>
      <c r="F5" s="73" t="s">
        <v>310</v>
      </c>
      <c r="G5" s="73" t="s">
        <v>311</v>
      </c>
      <c r="H5" s="74" t="s">
        <v>312</v>
      </c>
      <c r="I5" s="89" t="s">
        <v>313</v>
      </c>
      <c r="J5" s="89"/>
      <c r="K5" s="89"/>
      <c r="L5" s="90"/>
      <c r="M5" s="91"/>
      <c r="N5" s="75"/>
    </row>
    <row r="6" ht="54" customHeight="1" spans="1:14">
      <c r="A6" s="17"/>
      <c r="B6" s="75"/>
      <c r="C6" s="75"/>
      <c r="D6" s="75"/>
      <c r="E6" s="75"/>
      <c r="F6" s="75"/>
      <c r="G6" s="75"/>
      <c r="H6" s="76"/>
      <c r="I6" s="75" t="s">
        <v>32</v>
      </c>
      <c r="J6" s="75" t="s">
        <v>43</v>
      </c>
      <c r="K6" s="75" t="s">
        <v>142</v>
      </c>
      <c r="L6" s="92" t="s">
        <v>39</v>
      </c>
      <c r="M6" s="76" t="s">
        <v>40</v>
      </c>
      <c r="N6" s="75" t="s">
        <v>41</v>
      </c>
    </row>
    <row r="7" ht="15" customHeight="1" spans="1:14">
      <c r="A7" s="17">
        <v>1</v>
      </c>
      <c r="B7" s="75">
        <v>2</v>
      </c>
      <c r="C7" s="75">
        <v>3</v>
      </c>
      <c r="D7" s="76">
        <v>4</v>
      </c>
      <c r="E7" s="76">
        <v>5</v>
      </c>
      <c r="F7" s="76">
        <v>6</v>
      </c>
      <c r="G7" s="76">
        <v>7</v>
      </c>
      <c r="H7" s="76">
        <v>8</v>
      </c>
      <c r="I7" s="76">
        <v>9</v>
      </c>
      <c r="J7" s="76">
        <v>10</v>
      </c>
      <c r="K7" s="76">
        <v>11</v>
      </c>
      <c r="L7" s="76">
        <v>12</v>
      </c>
      <c r="M7" s="76">
        <v>13</v>
      </c>
      <c r="N7" s="76">
        <v>14</v>
      </c>
    </row>
    <row r="8" ht="21" customHeight="1" spans="1:14">
      <c r="A8" s="77"/>
      <c r="B8" s="78"/>
      <c r="C8" s="78"/>
      <c r="D8" s="79"/>
      <c r="E8" s="79"/>
      <c r="F8" s="79"/>
      <c r="G8" s="79"/>
      <c r="H8" s="79"/>
      <c r="I8" s="79"/>
      <c r="J8" s="79"/>
      <c r="K8" s="79"/>
      <c r="L8" s="93"/>
      <c r="M8" s="79"/>
      <c r="N8" s="79"/>
    </row>
    <row r="9" ht="21" customHeight="1" spans="1:14">
      <c r="A9" s="77"/>
      <c r="B9" s="78"/>
      <c r="C9" s="78"/>
      <c r="D9" s="79"/>
      <c r="E9" s="79"/>
      <c r="F9" s="79"/>
      <c r="G9" s="79"/>
      <c r="H9" s="79"/>
      <c r="I9" s="79"/>
      <c r="J9" s="79"/>
      <c r="K9" s="79"/>
      <c r="L9" s="93"/>
      <c r="M9" s="79"/>
      <c r="N9" s="79"/>
    </row>
    <row r="10" ht="21" customHeight="1" spans="1:14">
      <c r="A10" s="80" t="s">
        <v>94</v>
      </c>
      <c r="B10" s="81"/>
      <c r="C10" s="82"/>
      <c r="D10" s="79"/>
      <c r="E10" s="79"/>
      <c r="F10" s="79"/>
      <c r="G10" s="79"/>
      <c r="H10" s="79"/>
      <c r="I10" s="79"/>
      <c r="J10" s="79"/>
      <c r="K10" s="79"/>
      <c r="L10" s="93"/>
      <c r="M10" s="79"/>
      <c r="N10" s="79"/>
    </row>
    <row r="11" customHeight="1" spans="1:1">
      <c r="A11" s="33" t="s">
        <v>301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9" sqref="A9"/>
    </sheetView>
  </sheetViews>
  <sheetFormatPr defaultColWidth="9.125" defaultRowHeight="14.25" customHeight="1"/>
  <cols>
    <col min="1" max="1" width="31.875" customWidth="1"/>
    <col min="2" max="15" width="17.125" customWidth="1"/>
    <col min="16" max="24" width="17" customWidth="1"/>
  </cols>
  <sheetData>
    <row r="1" ht="13.5" customHeight="1" spans="4:24">
      <c r="D1" s="57"/>
      <c r="W1" s="55"/>
      <c r="X1" s="55" t="s">
        <v>347</v>
      </c>
    </row>
    <row r="2" ht="27.75" customHeight="1" spans="1:24">
      <c r="A2" s="58" t="s">
        <v>348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9" t="str">
        <f>"单位名称："&amp;"云南省交通运输综合行政执法局楚雄支队"</f>
        <v>单位名称：云南省交通运输综合行政执法局楚雄支队</v>
      </c>
      <c r="B3" s="60"/>
      <c r="C3" s="60"/>
      <c r="D3" s="61"/>
      <c r="E3" s="62"/>
      <c r="F3" s="62"/>
      <c r="G3" s="62"/>
      <c r="H3" s="62"/>
      <c r="I3" s="62"/>
      <c r="W3" s="65"/>
      <c r="X3" s="65" t="s">
        <v>119</v>
      </c>
    </row>
    <row r="4" ht="19.5" customHeight="1" spans="1:24">
      <c r="A4" s="15" t="s">
        <v>349</v>
      </c>
      <c r="B4" s="10" t="s">
        <v>135</v>
      </c>
      <c r="C4" s="11"/>
      <c r="D4" s="11"/>
      <c r="E4" s="63" t="s">
        <v>350</v>
      </c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</row>
    <row r="5" ht="40.5" customHeight="1" spans="1:24">
      <c r="A5" s="18"/>
      <c r="B5" s="28" t="s">
        <v>30</v>
      </c>
      <c r="C5" s="9" t="s">
        <v>33</v>
      </c>
      <c r="D5" s="64" t="s">
        <v>351</v>
      </c>
      <c r="E5" s="63" t="s">
        <v>352</v>
      </c>
      <c r="F5" s="63" t="s">
        <v>353</v>
      </c>
      <c r="G5" s="63" t="s">
        <v>354</v>
      </c>
      <c r="H5" s="63" t="s">
        <v>355</v>
      </c>
      <c r="I5" s="63" t="s">
        <v>356</v>
      </c>
      <c r="J5" s="63" t="s">
        <v>357</v>
      </c>
      <c r="K5" s="63" t="s">
        <v>358</v>
      </c>
      <c r="L5" s="63" t="s">
        <v>359</v>
      </c>
      <c r="M5" s="63" t="s">
        <v>360</v>
      </c>
      <c r="N5" s="63" t="s">
        <v>361</v>
      </c>
      <c r="O5" s="63" t="s">
        <v>362</v>
      </c>
      <c r="P5" s="63" t="s">
        <v>363</v>
      </c>
      <c r="Q5" s="63" t="s">
        <v>364</v>
      </c>
      <c r="R5" s="63" t="s">
        <v>365</v>
      </c>
      <c r="S5" s="63" t="s">
        <v>366</v>
      </c>
      <c r="T5" s="63" t="s">
        <v>367</v>
      </c>
      <c r="U5" s="63" t="s">
        <v>368</v>
      </c>
      <c r="V5" s="63" t="s">
        <v>369</v>
      </c>
      <c r="W5" s="63" t="s">
        <v>370</v>
      </c>
      <c r="X5" s="63" t="s">
        <v>371</v>
      </c>
    </row>
    <row r="6" ht="19.5" customHeight="1" spans="1:24">
      <c r="A6" s="63">
        <v>1</v>
      </c>
      <c r="B6" s="63">
        <v>2</v>
      </c>
      <c r="C6" s="63">
        <v>3</v>
      </c>
      <c r="D6" s="10">
        <v>4</v>
      </c>
      <c r="E6" s="63">
        <v>5</v>
      </c>
      <c r="F6" s="63">
        <v>6</v>
      </c>
      <c r="G6" s="63">
        <v>7</v>
      </c>
      <c r="H6" s="10">
        <v>8</v>
      </c>
      <c r="I6" s="63">
        <v>9</v>
      </c>
      <c r="J6" s="63">
        <v>10</v>
      </c>
      <c r="K6" s="63">
        <v>11</v>
      </c>
      <c r="L6" s="10">
        <v>12</v>
      </c>
      <c r="M6" s="63">
        <v>13</v>
      </c>
      <c r="N6" s="63">
        <v>14</v>
      </c>
      <c r="O6" s="63">
        <v>15</v>
      </c>
      <c r="P6" s="10">
        <v>16</v>
      </c>
      <c r="Q6" s="63">
        <v>17</v>
      </c>
      <c r="R6" s="63">
        <v>18</v>
      </c>
      <c r="S6" s="63">
        <v>19</v>
      </c>
      <c r="T6" s="10">
        <v>20</v>
      </c>
      <c r="U6" s="10">
        <v>21</v>
      </c>
      <c r="V6" s="10">
        <v>22</v>
      </c>
      <c r="W6" s="63">
        <v>23</v>
      </c>
      <c r="X6" s="63">
        <v>24</v>
      </c>
    </row>
    <row r="7" ht="28.35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6"/>
      <c r="X7" s="22"/>
    </row>
    <row r="8" ht="29.85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6"/>
      <c r="X8" s="22"/>
    </row>
    <row r="9" customHeight="1" spans="1:1">
      <c r="A9" s="33" t="s">
        <v>301</v>
      </c>
    </row>
  </sheetData>
  <mergeCells count="5">
    <mergeCell ref="A2:X2"/>
    <mergeCell ref="A3:I3"/>
    <mergeCell ref="B4:D4"/>
    <mergeCell ref="E4:X4"/>
    <mergeCell ref="A4:A5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"/>
    </sheetView>
  </sheetViews>
  <sheetFormatPr defaultColWidth="9.125" defaultRowHeight="12" customHeight="1" outlineLevelRow="7"/>
  <cols>
    <col min="1" max="2" width="29" customWidth="1"/>
    <col min="3" max="3" width="16.375" customWidth="1"/>
    <col min="4" max="4" width="15.625" customWidth="1"/>
    <col min="5" max="5" width="23.625" customWidth="1"/>
    <col min="6" max="6" width="11.25" customWidth="1"/>
    <col min="7" max="7" width="14.875" customWidth="1"/>
    <col min="8" max="8" width="10.875" customWidth="1"/>
    <col min="9" max="9" width="13.375" customWidth="1"/>
    <col min="10" max="10" width="38.625" customWidth="1"/>
  </cols>
  <sheetData>
    <row r="1" customHeight="1" spans="10:10">
      <c r="J1" s="55" t="s">
        <v>372</v>
      </c>
    </row>
    <row r="2" ht="28.5" customHeight="1" spans="1:10">
      <c r="A2" s="46" t="s">
        <v>373</v>
      </c>
      <c r="B2" s="27"/>
      <c r="C2" s="27"/>
      <c r="D2" s="27"/>
      <c r="E2" s="27"/>
      <c r="F2" s="47"/>
      <c r="G2" s="27"/>
      <c r="H2" s="47"/>
      <c r="I2" s="47"/>
      <c r="J2" s="27"/>
    </row>
    <row r="3" ht="17.25" customHeight="1" spans="1:1">
      <c r="A3" s="4" t="str">
        <f>"单位名称："&amp;"云南省交通运输综合行政执法局楚雄支队"</f>
        <v>单位名称：云南省交通运输综合行政执法局楚雄支队</v>
      </c>
    </row>
    <row r="4" ht="44.25" customHeight="1" spans="1:10">
      <c r="A4" s="48" t="s">
        <v>220</v>
      </c>
      <c r="B4" s="48" t="s">
        <v>221</v>
      </c>
      <c r="C4" s="48" t="s">
        <v>222</v>
      </c>
      <c r="D4" s="48" t="s">
        <v>223</v>
      </c>
      <c r="E4" s="48" t="s">
        <v>224</v>
      </c>
      <c r="F4" s="49" t="s">
        <v>225</v>
      </c>
      <c r="G4" s="48" t="s">
        <v>226</v>
      </c>
      <c r="H4" s="49" t="s">
        <v>227</v>
      </c>
      <c r="I4" s="49" t="s">
        <v>228</v>
      </c>
      <c r="J4" s="48" t="s">
        <v>229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21.75" customHeight="1" spans="1:10">
      <c r="A6" s="50"/>
      <c r="B6" s="51"/>
      <c r="C6" s="51"/>
      <c r="D6" s="51"/>
      <c r="E6" s="52"/>
      <c r="F6" s="53"/>
      <c r="G6" s="52"/>
      <c r="H6" s="53"/>
      <c r="I6" s="53"/>
      <c r="J6" s="52"/>
    </row>
    <row r="7" ht="60.75" customHeight="1" spans="1:10">
      <c r="A7" s="50"/>
      <c r="B7" s="54"/>
      <c r="C7" s="54"/>
      <c r="D7" s="54"/>
      <c r="E7" s="50"/>
      <c r="F7" s="54"/>
      <c r="G7" s="50"/>
      <c r="H7" s="54"/>
      <c r="I7" s="54"/>
      <c r="J7" s="56"/>
    </row>
    <row r="8" customHeight="1" spans="1:1">
      <c r="A8" s="33" t="s">
        <v>301</v>
      </c>
    </row>
  </sheetData>
  <mergeCells count="2">
    <mergeCell ref="A2:J2"/>
    <mergeCell ref="A3:H3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7"/>
  <sheetViews>
    <sheetView showZeros="0" workbookViewId="0">
      <selection activeCell="A1" sqref="A1"/>
    </sheetView>
  </sheetViews>
  <sheetFormatPr defaultColWidth="8.875" defaultRowHeight="15" customHeight="1" outlineLevelCol="7"/>
  <cols>
    <col min="1" max="1" width="36" customWidth="1"/>
    <col min="2" max="2" width="19.75" customWidth="1"/>
    <col min="3" max="3" width="33.375" customWidth="1"/>
    <col min="4" max="4" width="34.75" customWidth="1"/>
    <col min="5" max="5" width="14.5" customWidth="1"/>
    <col min="6" max="6" width="17.125" customWidth="1"/>
    <col min="7" max="7" width="17.375" customWidth="1"/>
    <col min="8" max="8" width="28.375" customWidth="1"/>
  </cols>
  <sheetData>
    <row r="1" ht="18.75" customHeight="1" spans="1:8">
      <c r="A1" s="35"/>
      <c r="B1" s="35"/>
      <c r="C1" s="35"/>
      <c r="D1" s="35"/>
      <c r="E1" s="35"/>
      <c r="F1" s="35"/>
      <c r="G1" s="35"/>
      <c r="H1" s="36" t="s">
        <v>374</v>
      </c>
    </row>
    <row r="2" ht="30.6" customHeight="1" spans="1:8">
      <c r="A2" s="37" t="s">
        <v>375</v>
      </c>
      <c r="B2" s="37"/>
      <c r="C2" s="37"/>
      <c r="D2" s="37"/>
      <c r="E2" s="37"/>
      <c r="F2" s="37"/>
      <c r="G2" s="37"/>
      <c r="H2" s="37"/>
    </row>
    <row r="3" ht="18.75" customHeight="1" spans="1:8">
      <c r="A3" s="38" t="str">
        <f>"单位名称："&amp;"云南省交通运输综合行政执法局楚雄支队"</f>
        <v>单位名称：云南省交通运输综合行政执法局楚雄支队</v>
      </c>
      <c r="B3" s="35"/>
      <c r="C3" s="35"/>
      <c r="D3" s="35"/>
      <c r="E3" s="35"/>
      <c r="F3" s="35"/>
      <c r="G3" s="35"/>
      <c r="H3" s="35"/>
    </row>
    <row r="4" ht="18.75" customHeight="1" spans="1:8">
      <c r="A4" s="39" t="s">
        <v>128</v>
      </c>
      <c r="B4" s="39" t="s">
        <v>376</v>
      </c>
      <c r="C4" s="39" t="s">
        <v>377</v>
      </c>
      <c r="D4" s="39" t="s">
        <v>378</v>
      </c>
      <c r="E4" s="39" t="s">
        <v>379</v>
      </c>
      <c r="F4" s="39" t="s">
        <v>380</v>
      </c>
      <c r="G4" s="39"/>
      <c r="H4" s="39"/>
    </row>
    <row r="5" ht="18.75" customHeight="1" spans="1:8">
      <c r="A5" s="39"/>
      <c r="B5" s="39"/>
      <c r="C5" s="39"/>
      <c r="D5" s="39"/>
      <c r="E5" s="39"/>
      <c r="F5" s="39" t="s">
        <v>308</v>
      </c>
      <c r="G5" s="39" t="s">
        <v>381</v>
      </c>
      <c r="H5" s="39" t="s">
        <v>382</v>
      </c>
    </row>
    <row r="6" ht="18.75" customHeight="1" spans="1:8">
      <c r="A6" s="40" t="s">
        <v>111</v>
      </c>
      <c r="B6" s="40" t="s">
        <v>112</v>
      </c>
      <c r="C6" s="40" t="s">
        <v>113</v>
      </c>
      <c r="D6" s="40" t="s">
        <v>114</v>
      </c>
      <c r="E6" s="40" t="s">
        <v>115</v>
      </c>
      <c r="F6" s="40" t="s">
        <v>116</v>
      </c>
      <c r="G6" s="40" t="s">
        <v>383</v>
      </c>
      <c r="H6" s="40" t="s">
        <v>384</v>
      </c>
    </row>
    <row r="7" ht="29.85" customHeight="1" spans="1:8">
      <c r="A7" s="41" t="s">
        <v>45</v>
      </c>
      <c r="B7" s="41" t="s">
        <v>385</v>
      </c>
      <c r="C7" s="41" t="s">
        <v>329</v>
      </c>
      <c r="D7" s="41" t="s">
        <v>328</v>
      </c>
      <c r="E7" s="39" t="s">
        <v>327</v>
      </c>
      <c r="F7" s="42">
        <v>20</v>
      </c>
      <c r="G7" s="43">
        <v>6000</v>
      </c>
      <c r="H7" s="43">
        <v>120000</v>
      </c>
    </row>
    <row r="8" ht="29.85" customHeight="1" spans="1:8">
      <c r="A8" s="41" t="s">
        <v>45</v>
      </c>
      <c r="B8" s="41" t="s">
        <v>385</v>
      </c>
      <c r="C8" s="41" t="s">
        <v>337</v>
      </c>
      <c r="D8" s="41" t="s">
        <v>336</v>
      </c>
      <c r="E8" s="39" t="s">
        <v>327</v>
      </c>
      <c r="F8" s="42">
        <v>20</v>
      </c>
      <c r="G8" s="43">
        <v>1600</v>
      </c>
      <c r="H8" s="43">
        <v>32000</v>
      </c>
    </row>
    <row r="9" ht="29.85" customHeight="1" spans="1:8">
      <c r="A9" s="41" t="s">
        <v>45</v>
      </c>
      <c r="B9" s="41" t="s">
        <v>385</v>
      </c>
      <c r="C9" s="41" t="s">
        <v>326</v>
      </c>
      <c r="D9" s="41" t="s">
        <v>386</v>
      </c>
      <c r="E9" s="39" t="s">
        <v>327</v>
      </c>
      <c r="F9" s="42">
        <v>20</v>
      </c>
      <c r="G9" s="43">
        <v>1500</v>
      </c>
      <c r="H9" s="43">
        <v>30000</v>
      </c>
    </row>
    <row r="10" ht="29.85" customHeight="1" spans="1:8">
      <c r="A10" s="41" t="s">
        <v>45</v>
      </c>
      <c r="B10" s="41" t="s">
        <v>387</v>
      </c>
      <c r="C10" s="41" t="s">
        <v>334</v>
      </c>
      <c r="D10" s="41" t="s">
        <v>333</v>
      </c>
      <c r="E10" s="39" t="s">
        <v>388</v>
      </c>
      <c r="F10" s="42">
        <v>39</v>
      </c>
      <c r="G10" s="43">
        <v>2500</v>
      </c>
      <c r="H10" s="43">
        <v>97500</v>
      </c>
    </row>
    <row r="11" ht="29.85" customHeight="1" spans="1:8">
      <c r="A11" s="41" t="s">
        <v>45</v>
      </c>
      <c r="B11" s="41" t="s">
        <v>387</v>
      </c>
      <c r="C11" s="41" t="s">
        <v>334</v>
      </c>
      <c r="D11" s="41" t="s">
        <v>333</v>
      </c>
      <c r="E11" s="39" t="s">
        <v>388</v>
      </c>
      <c r="F11" s="42">
        <v>9</v>
      </c>
      <c r="G11" s="43">
        <v>2500</v>
      </c>
      <c r="H11" s="43">
        <v>22500</v>
      </c>
    </row>
    <row r="12" ht="29.85" customHeight="1" spans="1:8">
      <c r="A12" s="41" t="s">
        <v>45</v>
      </c>
      <c r="B12" s="41" t="s">
        <v>387</v>
      </c>
      <c r="C12" s="41" t="s">
        <v>331</v>
      </c>
      <c r="D12" s="41" t="s">
        <v>330</v>
      </c>
      <c r="E12" s="39" t="s">
        <v>389</v>
      </c>
      <c r="F12" s="42">
        <v>39</v>
      </c>
      <c r="G12" s="43">
        <v>800</v>
      </c>
      <c r="H12" s="43">
        <v>31200</v>
      </c>
    </row>
    <row r="13" ht="29.85" customHeight="1" spans="1:8">
      <c r="A13" s="41" t="s">
        <v>45</v>
      </c>
      <c r="B13" s="41" t="s">
        <v>387</v>
      </c>
      <c r="C13" s="41" t="s">
        <v>331</v>
      </c>
      <c r="D13" s="41" t="s">
        <v>330</v>
      </c>
      <c r="E13" s="39" t="s">
        <v>389</v>
      </c>
      <c r="F13" s="42">
        <v>9</v>
      </c>
      <c r="G13" s="43">
        <v>800</v>
      </c>
      <c r="H13" s="43">
        <v>7200</v>
      </c>
    </row>
    <row r="14" ht="29.85" customHeight="1" spans="1:8">
      <c r="A14" s="41" t="s">
        <v>45</v>
      </c>
      <c r="B14" s="41" t="s">
        <v>387</v>
      </c>
      <c r="C14" s="41" t="s">
        <v>339</v>
      </c>
      <c r="D14" s="41" t="s">
        <v>338</v>
      </c>
      <c r="E14" s="39" t="s">
        <v>340</v>
      </c>
      <c r="F14" s="42">
        <v>48</v>
      </c>
      <c r="G14" s="43">
        <v>1200</v>
      </c>
      <c r="H14" s="43">
        <v>57600</v>
      </c>
    </row>
    <row r="15" ht="29.85" customHeight="1" spans="1:8">
      <c r="A15" s="41" t="s">
        <v>45</v>
      </c>
      <c r="B15" s="41" t="s">
        <v>387</v>
      </c>
      <c r="C15" s="41" t="s">
        <v>342</v>
      </c>
      <c r="D15" s="41" t="s">
        <v>341</v>
      </c>
      <c r="E15" s="39" t="s">
        <v>340</v>
      </c>
      <c r="F15" s="42">
        <v>80</v>
      </c>
      <c r="G15" s="43">
        <v>1000</v>
      </c>
      <c r="H15" s="43">
        <v>80000</v>
      </c>
    </row>
    <row r="16" ht="20.1" customHeight="1" spans="1:8">
      <c r="A16" s="39" t="s">
        <v>30</v>
      </c>
      <c r="B16" s="39"/>
      <c r="C16" s="39"/>
      <c r="D16" s="39"/>
      <c r="E16" s="39"/>
      <c r="F16" s="42">
        <v>284</v>
      </c>
      <c r="G16" s="43"/>
      <c r="H16" s="43">
        <v>478000</v>
      </c>
    </row>
    <row r="17" ht="19.5" customHeight="1" spans="1:8">
      <c r="A17" s="41" t="s">
        <v>390</v>
      </c>
      <c r="B17" s="41"/>
      <c r="C17" s="41"/>
      <c r="D17" s="41"/>
      <c r="E17" s="41"/>
      <c r="F17" s="44"/>
      <c r="G17" s="45"/>
      <c r="H17" s="45"/>
    </row>
  </sheetData>
  <mergeCells count="9">
    <mergeCell ref="A2:H2"/>
    <mergeCell ref="F4:H4"/>
    <mergeCell ref="A16:E16"/>
    <mergeCell ref="A17:H17"/>
    <mergeCell ref="A4:A5"/>
    <mergeCell ref="B4:B5"/>
    <mergeCell ref="C4:C5"/>
    <mergeCell ref="D4:D5"/>
    <mergeCell ref="E4:E5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C21" sqref="C21"/>
    </sheetView>
  </sheetViews>
  <sheetFormatPr defaultColWidth="9.125" defaultRowHeight="14.25" customHeight="1"/>
  <cols>
    <col min="1" max="1" width="16.375" customWidth="1"/>
    <col min="2" max="2" width="29" customWidth="1"/>
    <col min="3" max="3" width="23.875" customWidth="1"/>
    <col min="4" max="7" width="19.625" customWidth="1"/>
    <col min="8" max="8" width="15.375" customWidth="1"/>
    <col min="9" max="11" width="19.625" customWidth="1"/>
  </cols>
  <sheetData>
    <row r="1" ht="13.5" customHeight="1" spans="4:11">
      <c r="D1" s="1"/>
      <c r="E1" s="1"/>
      <c r="F1" s="1"/>
      <c r="G1" s="1"/>
      <c r="K1" s="2" t="s">
        <v>391</v>
      </c>
    </row>
    <row r="2" ht="27.75" customHeight="1" spans="1:11">
      <c r="A2" s="27" t="s">
        <v>392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"单位名称："&amp;"云南省交通运输综合行政执法局楚雄支队"</f>
        <v>单位名称：云南省交通运输综合行政执法局楚雄支队</v>
      </c>
      <c r="B3" s="5"/>
      <c r="C3" s="5"/>
      <c r="D3" s="5"/>
      <c r="E3" s="5"/>
      <c r="F3" s="5"/>
      <c r="G3" s="5"/>
      <c r="H3" s="6"/>
      <c r="I3" s="6"/>
      <c r="J3" s="6"/>
      <c r="K3" s="7" t="s">
        <v>119</v>
      </c>
    </row>
    <row r="4" ht="21.75" customHeight="1" spans="1:11">
      <c r="A4" s="8" t="s">
        <v>196</v>
      </c>
      <c r="B4" s="8" t="s">
        <v>130</v>
      </c>
      <c r="C4" s="8" t="s">
        <v>197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393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4">
        <v>10</v>
      </c>
      <c r="K7" s="34">
        <v>11</v>
      </c>
    </row>
    <row r="8" ht="30.6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94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customHeight="1" spans="1:1">
      <c r="A11" s="33" t="s">
        <v>301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2"/>
  <sheetViews>
    <sheetView showZeros="0" tabSelected="1" workbookViewId="0">
      <selection activeCell="C25" sqref="C25"/>
    </sheetView>
  </sheetViews>
  <sheetFormatPr defaultColWidth="9.125" defaultRowHeight="14.25" customHeight="1" outlineLevelCol="6"/>
  <cols>
    <col min="1" max="1" width="37.75" customWidth="1"/>
    <col min="2" max="2" width="28" customWidth="1"/>
    <col min="3" max="3" width="37.625" customWidth="1"/>
    <col min="4" max="4" width="17" customWidth="1"/>
    <col min="5" max="7" width="27" customWidth="1"/>
  </cols>
  <sheetData>
    <row r="1" ht="13.5" customHeight="1" spans="4:7">
      <c r="D1" s="1"/>
      <c r="G1" s="2" t="s">
        <v>394</v>
      </c>
    </row>
    <row r="2" ht="27.75" customHeight="1" spans="1:7">
      <c r="A2" s="3" t="s">
        <v>395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"单位名称："&amp;"云南省交通运输综合行政执法局楚雄支队"</f>
        <v>单位名称：云南省交通运输综合行政执法局楚雄支队</v>
      </c>
      <c r="B3" s="5"/>
      <c r="C3" s="5"/>
      <c r="D3" s="5"/>
      <c r="E3" s="6"/>
      <c r="F3" s="6"/>
      <c r="G3" s="7" t="s">
        <v>119</v>
      </c>
    </row>
    <row r="4" ht="21.75" customHeight="1" spans="1:7">
      <c r="A4" s="8" t="s">
        <v>197</v>
      </c>
      <c r="B4" s="8" t="s">
        <v>196</v>
      </c>
      <c r="C4" s="8" t="s">
        <v>130</v>
      </c>
      <c r="D4" s="9" t="s">
        <v>396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397</v>
      </c>
      <c r="F5" s="9" t="s">
        <v>398</v>
      </c>
      <c r="G5" s="9" t="s">
        <v>399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85" customHeight="1" spans="1:7">
      <c r="A8" s="20" t="s">
        <v>45</v>
      </c>
      <c r="B8" s="21"/>
      <c r="C8" s="21"/>
      <c r="D8" s="20"/>
      <c r="E8" s="22">
        <v>8346000</v>
      </c>
      <c r="F8" s="22">
        <v>8346000</v>
      </c>
      <c r="G8" s="22">
        <v>8346000</v>
      </c>
    </row>
    <row r="9" ht="29.85" customHeight="1" spans="1:7">
      <c r="A9" s="20"/>
      <c r="B9" s="20" t="s">
        <v>400</v>
      </c>
      <c r="C9" s="20" t="s">
        <v>209</v>
      </c>
      <c r="D9" s="20" t="s">
        <v>401</v>
      </c>
      <c r="E9" s="22">
        <v>4046000</v>
      </c>
      <c r="F9" s="22">
        <v>4046000</v>
      </c>
      <c r="G9" s="22">
        <v>4046000</v>
      </c>
    </row>
    <row r="10" ht="29.85" customHeight="1" spans="1:7">
      <c r="A10" s="23"/>
      <c r="B10" s="20" t="s">
        <v>402</v>
      </c>
      <c r="C10" s="20" t="s">
        <v>200</v>
      </c>
      <c r="D10" s="20" t="s">
        <v>401</v>
      </c>
      <c r="E10" s="22">
        <v>500000</v>
      </c>
      <c r="F10" s="22">
        <v>500000</v>
      </c>
      <c r="G10" s="22">
        <v>500000</v>
      </c>
    </row>
    <row r="11" ht="29.85" customHeight="1" spans="1:7">
      <c r="A11" s="23"/>
      <c r="B11" s="20" t="s">
        <v>402</v>
      </c>
      <c r="C11" s="20" t="s">
        <v>214</v>
      </c>
      <c r="D11" s="20" t="s">
        <v>401</v>
      </c>
      <c r="E11" s="22">
        <v>3800000</v>
      </c>
      <c r="F11" s="22">
        <v>3800000</v>
      </c>
      <c r="G11" s="22">
        <v>3800000</v>
      </c>
    </row>
    <row r="12" ht="18.75" customHeight="1" spans="1:7">
      <c r="A12" s="24" t="s">
        <v>30</v>
      </c>
      <c r="B12" s="25" t="s">
        <v>403</v>
      </c>
      <c r="C12" s="25"/>
      <c r="D12" s="26"/>
      <c r="E12" s="22">
        <v>8346000</v>
      </c>
      <c r="F12" s="22">
        <v>8346000</v>
      </c>
      <c r="G12" s="22">
        <v>8346000</v>
      </c>
    </row>
  </sheetData>
  <mergeCells count="11">
    <mergeCell ref="A2:G2"/>
    <mergeCell ref="A3:D3"/>
    <mergeCell ref="E4:G4"/>
    <mergeCell ref="A12:D12"/>
    <mergeCell ref="A4:A6"/>
    <mergeCell ref="B4:B6"/>
    <mergeCell ref="C4:C6"/>
    <mergeCell ref="D4:D6"/>
    <mergeCell ref="E5:E6"/>
    <mergeCell ref="F5:F6"/>
    <mergeCell ref="G5:G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系统管理员</cp:lastModifiedBy>
  <dcterms:created xsi:type="dcterms:W3CDTF">2026-02-06T02:45:00Z</dcterms:created>
  <dcterms:modified xsi:type="dcterms:W3CDTF">2026-02-09T08:21:20Z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