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<sst xmlns="http://schemas.openxmlformats.org/spreadsheetml/2006/main" count="1075" uniqueCount="424">
  <si>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</si>
  <si>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</si>
  <si>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</si>
  <si>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</si>
  <si>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</si>
  <si>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</si>
  <si>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</si>
  <si>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</si>
  <si>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</si>
  <si>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</si>
  <si>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</si>
  <si>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</si>
  <si>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</si>
  <si>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</si>
  <si>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</si>
  <si>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</si>
  <si>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</si>
  <si>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</si>
  <si>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</si>
  <si>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</si>
  <si>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</si>
  <si>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</si>
  <si>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</si>
  <si>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</si>
  <si>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</si>
  <si>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</si>
  <si>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</si>
  <si>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</si>
  <si>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</si>
  <si>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</si>
  <si>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</si>
  <si>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</si>
  <si>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</si>
  <si>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</si>
  <si>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</si>
  <si>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</si>
  <si>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</si>
  <si>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</si>
  <si>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</si>
  <si>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</si>
  <si>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</si>
  <si>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</si>
  <si>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</si>
  <si>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</si>
  <si>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123010017</t>
  </si>
  <si>
    <t>云南省交通运输综合行政执法局迪庆支队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</si>
  <si>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</si>
  <si>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</si>
  <si>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</si>
  <si>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</si>
  <si>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</si>
  <si>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</si>
  <si>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</si>
  <si>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</si>
  <si>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</si>
  <si>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</si>
  <si>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</si>
  <si>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</si>
  <si>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</si>
  <si>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</si>
  <si>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</si>
  <si>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</si>
  <si>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</si>
  <si>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</si>
  <si>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</si>
  <si>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</si>
  <si>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</si>
  <si>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</si>
  <si>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</si>
  <si>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</si>
  <si>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</si>
  <si>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</si>
  <si>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</si>
  <si>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</si>
  <si>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</si>
  <si>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</si>
  <si>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</si>
  <si>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</si>
  <si>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</si>
  <si>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</si>
  <si>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</si>
  <si>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</si>
  <si>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</si>
  <si>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</si>
  <si>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</si>
  <si>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</si>
  <si>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</si>
  <si>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</si>
  <si>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</si>
  <si>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</si>
  <si>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</si>
  <si>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</si>
  <si>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</si>
  <si>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</si>
  <si>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</si>
  <si>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</si>
  <si>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</si>
  <si>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</si>
  <si>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</si>
  <si>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</si>
  <si>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</si>
  <si>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</si>
  <si>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</si>
  <si>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</si>
  <si>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</si>
  <si>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</si>
  <si>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</si>
  <si>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</si>
  <si>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</si>
  <si>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</si>
  <si>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</si>
  <si>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</si>
  <si>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</si>
  <si>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</si>
  <si>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</si>
  <si>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</si>
  <si>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</si>
  <si>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</si>
  <si>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</si>
  <si>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</si>
  <si>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</si>
  <si>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</si>
  <si>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</si>
  <si>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</si>
  <si>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</si>
  <si>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</si>
  <si>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</si>
  <si>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</si>
  <si>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</si>
  <si>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</si>
  <si>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</si>
  <si>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</si>
  <si>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</si>
  <si>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</si>
  <si>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</si>
  <si>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</si>
  <si>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</si>
  <si>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</si>
  <si>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</si>
  <si>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</si>
  <si>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</si>
  <si>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</si>
  <si>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</si>
  <si>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530000231100001107759</t>
  </si>
  <si>
    <t>社会保障缴费</t>
  </si>
  <si>
    <t>30108</t>
  </si>
  <si>
    <t>机关事业单位基本养老保险缴费</t>
  </si>
  <si>
    <t>30112</t>
  </si>
  <si>
    <t>其他社会保障缴费</t>
  </si>
  <si>
    <t>30110</t>
  </si>
  <si>
    <t>职工基本医疗保险缴费</t>
  </si>
  <si>
    <t>30111</t>
  </si>
  <si>
    <t>公务员医疗补助缴费</t>
  </si>
  <si>
    <t>530000231100001107760</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</si>
  <si>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</si>
  <si>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</si>
  <si>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</si>
  <si>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</si>
  <si>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</si>
  <si>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</si>
  <si>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</si>
  <si>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</si>
  <si>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</si>
  <si>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</si>
  <si>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</si>
  <si>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</si>
  <si>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</si>
  <si>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</si>
  <si>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</si>
  <si>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</si>
  <si>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</si>
  <si>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</si>
  <si>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</si>
  <si>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530000231100001107775</t>
  </si>
  <si>
    <t>事业人员支出工资</t>
  </si>
  <si>
    <t>30101</t>
  </si>
  <si>
    <t>基本工资</t>
  </si>
  <si>
    <t>30102</t>
  </si>
  <si>
    <t>津贴补贴</t>
  </si>
  <si>
    <t>30103</t>
  </si>
  <si>
    <t>奖金</t>
  </si>
  <si>
    <t>30107</t>
  </si>
  <si>
    <t>绩效工资</t>
  </si>
  <si>
    <t>530000231100001107777</t>
  </si>
  <si>
    <t>30113</t>
  </si>
  <si>
    <t>530000231100001107778</t>
  </si>
  <si>
    <t>对个人和家庭的补助</t>
  </si>
  <si>
    <t>30305</t>
  </si>
  <si>
    <t>生活补助</t>
  </si>
  <si>
    <t>530000231100001107780</t>
  </si>
  <si>
    <t>公车购置及运维费</t>
  </si>
  <si>
    <t>30231</t>
  </si>
  <si>
    <t>公务用车运行维护费</t>
  </si>
  <si>
    <t>530000231100001107783</t>
  </si>
  <si>
    <t>工会经费</t>
  </si>
  <si>
    <t>30228</t>
  </si>
  <si>
    <t>预算05-1表</t>
  </si>
  <si>
    <t>2026年部门项目支出预算表</t>
  </si>
  <si>
    <t>项目分类</t>
  </si>
  <si>
    <t>项目单位</t>
  </si>
  <si>
    <t>本年拨款</t>
  </si>
  <si>
    <t>其中：本次下达</t>
  </si>
  <si>
    <t>交通运输行政执法监管专项经费</t>
  </si>
  <si>
    <t>事业发展类</t>
  </si>
  <si>
    <t>530000241100002035353</t>
  </si>
  <si>
    <t>30226</t>
  </si>
  <si>
    <t>劳务费</t>
  </si>
  <si>
    <t>其他人员支出</t>
  </si>
  <si>
    <t>民生类</t>
  </si>
  <si>
    <t>530000231100001082652</t>
  </si>
  <si>
    <t>30199</t>
  </si>
  <si>
    <t>其他工资福利支出</t>
  </si>
  <si>
    <t>县城地质灾害避险搬迁专项资金</t>
  </si>
  <si>
    <t>530000261100004628023</t>
  </si>
  <si>
    <t>31001</t>
  </si>
  <si>
    <t>房屋建筑物购建</t>
  </si>
  <si>
    <t>31022</t>
  </si>
  <si>
    <t>无形资产购置</t>
  </si>
  <si>
    <t>31099</t>
  </si>
  <si>
    <t>其他资本性支出</t>
  </si>
  <si>
    <t>治理超限超载执法管理运维专项资金</t>
  </si>
  <si>
    <t>530000241100002006749</t>
  </si>
  <si>
    <t>30218</t>
  </si>
  <si>
    <t>专用材料费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</si>
  <si>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</si>
  <si>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</si>
  <si>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</si>
  <si>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</si>
  <si>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</si>
  <si>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</si>
  <si>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</si>
  <si>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</si>
  <si>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</si>
  <si>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</si>
  <si>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</si>
  <si>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</si>
  <si>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2026年，通过治理超限超载执法管理运维专项资金的投入，调动治超人员工作积极性，不断加强和规范治超工作，维护良好的车辆运输、使用秩序和道路交通秩序，确保公路及其设施按设计使用年限正常使用，保障公路使用者的人身和财产安全，为社会经济发展提供快捷、高效、安全的公路交通运输条件。我们设定了下列目标任务：
1.公路超限检测站进站检测率&gt;=85%；
2.单位治超工作年度考核评分&gt;=95分；
3.治超设备更换及维修及时率&gt;=90%；
4.月均高速公路安全畅通率&gt;=98%；
5.治超执法工作群众满意度&gt;=90%。
通过项目实施，依法打击超限超载运输车辆，建立和完善长效治理工作机制，从根本上遏制超限超载运输对公路的危害，确保公路设施的完好和公路交通安全，为实现社会经济又好又快发展提供良好的交通保障。
</t>
  </si>
  <si>
    <t>产出指标</t>
  </si>
  <si>
    <t>数量指标</t>
  </si>
  <si>
    <t>公路超限检测站进站检测率</t>
  </si>
  <si>
    <t>&gt;=</t>
  </si>
  <si>
    <t>85</t>
  </si>
  <si>
    <t>%</t>
  </si>
  <si>
    <t>定量指标</t>
  </si>
  <si>
    <t xml:space="preserve">反映一定时间内，途经公路超限检测站的货物运输车辆进站接受超限检测比率。 </t>
  </si>
  <si>
    <t>超限车辆卸载率</t>
  </si>
  <si>
    <t>90</t>
  </si>
  <si>
    <t>反映超限车辆卸载情况。</t>
  </si>
  <si>
    <t>超限检测设备安装完成率</t>
  </si>
  <si>
    <t>=</t>
  </si>
  <si>
    <t>100</t>
  </si>
  <si>
    <t>反映超限检测设备安装计划完成情况，保障检测工作按时开展。</t>
  </si>
  <si>
    <t>本行政区域内超限危害宣传覆盖率</t>
  </si>
  <si>
    <t>反映执法部门充分利用报刊、电视、广播、互联网及微博、微信等媒体和形式，重点宣传超限超载的危害性，增强每一名交通参与者道路交通安全意识。</t>
  </si>
  <si>
    <t>质量指标</t>
  </si>
  <si>
    <t>超限违法案件处理合规率</t>
  </si>
  <si>
    <t>反映上级部门通过对执法案件程序合法性、证据充分性、执法文书规范性等进行检查的结果。</t>
  </si>
  <si>
    <t>单位治超工作年度考核评分</t>
  </si>
  <si>
    <t>95</t>
  </si>
  <si>
    <t>分</t>
  </si>
  <si>
    <t>反映主管部门对各单位辖区内治超考核工作质量的考评情况。</t>
  </si>
  <si>
    <t>时效指标</t>
  </si>
  <si>
    <t>治超设备更换及维修及时率</t>
  </si>
  <si>
    <t>反映治超设备更换及维修效率情况。</t>
  </si>
  <si>
    <t>效益指标</t>
  </si>
  <si>
    <t>社会效益</t>
  </si>
  <si>
    <t>月均高速公路安全畅通率</t>
  </si>
  <si>
    <t>98</t>
  </si>
  <si>
    <t>反映月均高速公路安全畅通情况。</t>
  </si>
  <si>
    <t>满意度指标</t>
  </si>
  <si>
    <t>服务对象满意度</t>
  </si>
  <si>
    <t>治超执法工作群众满意度</t>
  </si>
  <si>
    <t>反映群众对治超执法工作满意程度情况。</t>
  </si>
  <si>
    <t xml:space="preserve">  2026年通过实施该项目，保障支队所辖公路里程各项交通执法工作的正常运转，减轻一线执法人员老化的困难及人员缺口的问题。进一步提升迪庆州国省干道、高速公路的路政管理工作效率，最终实现提升路政执法队伍整体形象，方便民众的出行，更好地完成上级部门下达的各项工作任务的目标。完成协管人员出勤率=100%;协管人员执法辅助任务完成及时率=100%;执法辅助受理投诉案件办结率&gt;=95%。
</t>
  </si>
  <si>
    <t>协管人员出勤率</t>
  </si>
  <si>
    <t>反映协管人员参与执法辅助出勤情况。</t>
  </si>
  <si>
    <t>协管人员执法辅助任务完成及时率</t>
  </si>
  <si>
    <t>反映协管员工资发放及时情况。</t>
  </si>
  <si>
    <t>执法辅助受理投诉案件办结率</t>
  </si>
  <si>
    <t>通过协管人员参与执法辅助工作后，执法办案消耗时间、案件办理效率等提高情况。</t>
  </si>
  <si>
    <t xml:space="preserve">2026年度完成德钦大队办公生活区域内所受地质灾害威胁的单位避险搬迁工作，严格按照预算和相关财务制度使用避险搬迁项目专项资金，确保资金专款专用。年度目标：主体工程完成率≥90%，整体计划完成率≥90%，验收合格率≥95%，征地款支付及时率≥90%，项目按时完成率≥95%，受益人群覆盖率≥95%，设计功能实现率≥95%，使用人员满意度≥95%。
</t>
  </si>
  <si>
    <t>主体工程完成率</t>
  </si>
  <si>
    <t>反映主体工程完工情况。</t>
  </si>
  <si>
    <t>征地计划完成率</t>
  </si>
  <si>
    <t>反映工程按计划完成情况。</t>
  </si>
  <si>
    <t>验收合格率</t>
  </si>
  <si>
    <t>反映项目工程建设质量情况。</t>
  </si>
  <si>
    <t>征地款支付及时率</t>
  </si>
  <si>
    <t>反映工程款是否在规定的时间内支付。</t>
  </si>
  <si>
    <t>项目按时完成率</t>
  </si>
  <si>
    <t>反映德钦大队县城地质灾害避险搬迁项目按时完成情况。</t>
  </si>
  <si>
    <t>受益人群覆盖率</t>
  </si>
  <si>
    <t>反映项目设计受益人群覆盖情况。</t>
  </si>
  <si>
    <t>设计功能实现率</t>
  </si>
  <si>
    <t>反映建设项目设施设计功能的实现情况。</t>
  </si>
  <si>
    <t>使用人员满意度</t>
  </si>
  <si>
    <t>反映服务对象对购置设备的整体满意情况。</t>
  </si>
  <si>
    <t xml:space="preserve">2026年实施交通运输行政执法监管专项经费项目目标：1、保障迪庆支队管辖区内公路安全畅通。2、通过实施该项目，确保各类设施、设备正常运转，房屋、设备破损能够及时得到维修，保障人身财产、国有资产安全，保证环境的清洁卫生、花草苗木成活率高，保持园林单位标准，病媒生物控制达C级，人居环境得到优化，通过24小时工作人员保障区域内安全稳定，无重大安全事故。 </t>
  </si>
  <si>
    <t>本行政区域内政策宣传计划完成率</t>
  </si>
  <si>
    <t>反映本行政区域内道路法律法规宣传计划完成情况。</t>
  </si>
  <si>
    <t>制作案卷评查合格率</t>
  </si>
  <si>
    <t>反映案件评查合格情况。上级部门通过对执法单位执法文书、案卷的评审检查，进一步提高行政执法处罚案件的规范情况。</t>
  </si>
  <si>
    <t>安全检查完成及时率</t>
  </si>
  <si>
    <t>反映对公路、道路运输、水上、交通工程质量、安全生产监管等方面的行政执法监督，是否存在安全隐患并及时整改。</t>
  </si>
  <si>
    <t>执法设备设施维修及时率</t>
  </si>
  <si>
    <t>反映执法设备设施损坏后是否及时维修，不影响正常监督检查执法工作。</t>
  </si>
  <si>
    <t>专项监督检查发现问题处置率</t>
  </si>
  <si>
    <t>反映对公路、道路运输、水上、交通工程质量、安全生产监管等方面的行政执法监督发现问题处置情况。</t>
  </si>
  <si>
    <t>行政执法人员群众满意度</t>
  </si>
  <si>
    <t>反映群众对行政执法人员满意程度情况。</t>
  </si>
  <si>
    <t>预算06表</t>
  </si>
  <si>
    <t>2026年政府性基金预算支出预算表</t>
  </si>
  <si>
    <t>政府性基金预算支出</t>
  </si>
  <si>
    <t>说明：2026年云南省交通运输综合行政执法局迪庆支队无政府性基金预算支出，故该表为空表。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</si>
  <si>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</si>
  <si>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</si>
  <si>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</si>
  <si>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</si>
  <si>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</si>
  <si>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</si>
  <si>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</si>
  <si>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</si>
  <si>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</si>
  <si>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</si>
  <si>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</si>
  <si>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</si>
  <si>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彩色打印机</t>
  </si>
  <si>
    <t>A02021004 A4彩色打印机</t>
  </si>
  <si>
    <t>台</t>
  </si>
  <si>
    <t>黑白打印机</t>
  </si>
  <si>
    <t>A02021003 A4黑白打印机</t>
  </si>
  <si>
    <t>办公桌</t>
  </si>
  <si>
    <t>A05010201 办公桌</t>
  </si>
  <si>
    <t>张</t>
  </si>
  <si>
    <t>笔机本电脑</t>
  </si>
  <si>
    <t>A02010108 便携式计算机</t>
  </si>
  <si>
    <t>A4纸</t>
  </si>
  <si>
    <t>A05040101 复印纸</t>
  </si>
  <si>
    <t>件</t>
  </si>
  <si>
    <t>基础软件</t>
  </si>
  <si>
    <t>A08060301 基础软件</t>
  </si>
  <si>
    <t>个</t>
  </si>
  <si>
    <t>床</t>
  </si>
  <si>
    <t>A05010104 木制床类</t>
  </si>
  <si>
    <t>碎纸机</t>
  </si>
  <si>
    <t>A02021301 碎纸机</t>
  </si>
  <si>
    <t>台式计算机</t>
  </si>
  <si>
    <t>A02010105 台式计算机</t>
  </si>
  <si>
    <t>文件柜</t>
  </si>
  <si>
    <t>A05010502 文件柜</t>
  </si>
  <si>
    <t>车辆油料</t>
  </si>
  <si>
    <t>C23120302 车辆加油、添加燃料服务</t>
  </si>
  <si>
    <t>年</t>
  </si>
  <si>
    <t>车辆维修（护）费</t>
  </si>
  <si>
    <t>C23120301 车辆维修和保养服务</t>
  </si>
  <si>
    <t>车辆保险</t>
  </si>
  <si>
    <t>C1804010201 机动车保险服务</t>
  </si>
  <si>
    <t>预算08表</t>
  </si>
  <si>
    <t>2026年部门政府购买服务预算表</t>
  </si>
  <si>
    <t>政府购买服务项目</t>
  </si>
  <si>
    <t>政府购买服务目录</t>
  </si>
  <si>
    <t>说明：2026年云南省交通运输综合行政执法局迪庆支队无政府购买服务支出预算，故该表为空表。</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</si>
  <si>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</si>
  <si>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</si>
  <si>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</si>
  <si>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</si>
  <si>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</si>
  <si>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</si>
  <si>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</si>
  <si>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</si>
  <si>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</si>
  <si>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</si>
  <si>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</si>
  <si>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</si>
  <si>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</si>
  <si>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</si>
  <si>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</si>
  <si>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</si>
  <si>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</si>
  <si>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</si>
  <si>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</si>
  <si>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</si>
  <si>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</si>
  <si>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</si>
  <si>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</si>
  <si>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</si>
  <si>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</si>
  <si>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备注：云南省交通运输综合行政执法局迪庆支队无省对下转移支付。</t>
  </si>
  <si>
    <t>说明：2026年云南省交通运输综合行政执法局迪庆支队无用省对下转移支付安排的支出预算，故该表为空表。</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</si>
  <si>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</si>
  <si>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</si>
  <si>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</si>
  <si>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</si>
  <si>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</si>
  <si>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</si>
  <si>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</si>
  <si>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</si>
  <si>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</si>
  <si>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</si>
  <si>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</si>
  <si>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</si>
  <si>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</si>
  <si>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</si>
  <si>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笔记本电脑</t>
  </si>
  <si>
    <t>家具和用品</t>
  </si>
  <si>
    <t>木制床</t>
  </si>
  <si>
    <t xml:space="preserve"> 办公桌</t>
  </si>
  <si>
    <t>组</t>
  </si>
  <si>
    <t>无形资产</t>
  </si>
  <si>
    <t>注：涉及土地使用权、房屋、公务用车购置，按照现行相关管理制度规定报批，以职能部门审批意见为准。</t>
  </si>
  <si>
    <t>预算11表</t>
  </si>
  <si>
    <t>2026年中央转移支付补助项目支出预算表</t>
  </si>
  <si>
    <t>上级补助</t>
  </si>
  <si>
    <t>说明：2026年云南省交通运输综合行政执法局迪庆支队无用中央转移支付安排的支出预算，故该表为空表。</t>
  </si>
  <si>
    <t>预算12表</t>
  </si>
  <si>
    <t>2026年部门项目支出中期规划预算表</t>
  </si>
  <si>
    <t>项目级次</t>
  </si>
  <si>
    <t>2026年</t>
  </si>
  <si>
    <t>2027年</t>
  </si>
  <si>
    <t>2028年</t>
  </si>
  <si>
    <t>312 民生类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</si>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</sst>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5"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3" borderId="18" applyNumberFormat="0" applyAlignment="0" applyProtection="0">
      <alignment vertical="center"/>
    </xf>
    <xf numFmtId="0" fontId="30" fillId="4" borderId="19" applyNumberFormat="0" applyAlignment="0" applyProtection="0">
      <alignment vertical="center"/>
    </xf>
    <xf numFmtId="0" fontId="31" fillId="4" borderId="18" applyNumberFormat="0" applyAlignment="0" applyProtection="0">
      <alignment vertical="center"/>
    </xf>
    <xf numFmtId="0" fontId="32" fillId="5" borderId="20" applyNumberFormat="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49" fontId="7" fillId="0" borderId="7">
      <alignment horizontal="left" vertical="center" wrapText="1"/>
    </xf>
    <xf numFmtId="180" fontId="7" fillId="0" borderId="7">
      <alignment horizontal="right" vertical="center"/>
    </xf>
  </cellStyleXfs>
  <cellXfs count="17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8" xfId="0" applyFont="1" applyBorder="1" applyAlignment="1">
      <alignment horizontal="left" vertical="justify"/>
    </xf>
    <xf numFmtId="0" fontId="0" fillId="0" borderId="8" xfId="0" applyBorder="1" applyAlignment="1">
      <alignment horizontal="left" vertical="justify"/>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2">
      <alignment horizontal="right" vertical="center"/>
    </xf>
    <xf numFmtId="179" fontId="7" fillId="0" borderId="7" xfId="54">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6" xfId="0" applyFont="1" applyBorder="1" applyAlignment="1">
      <alignment horizontal="left" vertical="center" wrapText="1" indent="1"/>
    </xf>
    <xf numFmtId="0" fontId="3" fillId="0" borderId="13"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5"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IntegralNumberStyle" xfId="52"/>
    <cellStyle name="MoneyStyle" xfId="53"/>
    <cellStyle name="Number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B17" sqref="B17"/>
    </sheetView>
  </sheetViews>
  <sheetFormatPr defaultColWidth="8" defaultRowHeight="14.25" customHeight="1" outlineLevelCol="3"/>
  <cols>
    <col min="1" max="1" width="39.5583333333333" customWidth="1"/>
    <col min="2" max="2" width="46.3333333333333" customWidth="1"/>
    <col min="3" max="3" width="40.4416666666667" customWidth="1"/>
    <col min="4" max="4" width="50.2166666666667" customWidth="1"/>
  </cols>
  <sheetData>
    <row r="1" ht="12" customHeight="1" spans="1:4">
      <c r="D1" s="97" t="s">
        <v>0</v>
      </c>
    </row>
    <row r="2" ht="36" customHeight="1" spans="1:4">
      <c r="A2" s="48" t="s">
        <v>1</v>
      </c>
      <c r="B2" s="171"/>
      <c r="C2" s="171"/>
      <c r="D2" s="171"/>
    </row>
    <row r="3" ht="21" customHeight="1" spans="1:4">
      <c r="A3" s="96" t="str">
        <f>"单位名称："&amp;"云南省交通运输综合行政执法局迪庆支队"</f>
        <v>单位名称：云南省交通运输综合行政执法局迪庆支队</v>
      </c>
      <c r="B3" s="136"/>
      <c r="C3" s="136"/>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35" customHeight="1" spans="1:4">
      <c r="A7" s="147" t="s">
        <v>8</v>
      </c>
      <c r="B7" s="123">
        <v>26200307.21</v>
      </c>
      <c r="C7" s="23" t="str">
        <f>"一"&amp;"、"&amp;"社会保障和就业支出"</f>
        <v>一、社会保障和就业支出</v>
      </c>
      <c r="D7" s="123">
        <v>1994274.19</v>
      </c>
    </row>
    <row r="8" ht="25.35" customHeight="1" spans="1:4">
      <c r="A8" s="147" t="s">
        <v>9</v>
      </c>
      <c r="B8" s="123"/>
      <c r="C8" s="23" t="str">
        <f>"二"&amp;"、"&amp;"卫生健康支出"</f>
        <v>二、卫生健康支出</v>
      </c>
      <c r="D8" s="123">
        <v>1542042.72</v>
      </c>
    </row>
    <row r="9" ht="25.35" customHeight="1" spans="1:4">
      <c r="A9" s="147" t="s">
        <v>10</v>
      </c>
      <c r="B9" s="123"/>
      <c r="C9" s="23" t="str">
        <f>"三"&amp;"、"&amp;"交通运输支出"</f>
        <v>三、交通运输支出</v>
      </c>
      <c r="D9" s="123">
        <v>21670410.78</v>
      </c>
    </row>
    <row r="10" ht="25.35" customHeight="1" spans="1:4">
      <c r="A10" s="147" t="s">
        <v>11</v>
      </c>
      <c r="B10" s="91"/>
      <c r="C10" s="23" t="str">
        <f>"四"&amp;"、"&amp;"住房保障支出"</f>
        <v>四、住房保障支出</v>
      </c>
      <c r="D10" s="123">
        <v>1185079.52</v>
      </c>
    </row>
    <row r="11" ht="25.35" customHeight="1" spans="1:4">
      <c r="A11" s="147" t="s">
        <v>12</v>
      </c>
      <c r="B11" s="123">
        <v>156000</v>
      </c>
      <c r="C11" s="23"/>
      <c r="D11" s="123"/>
    </row>
    <row r="12" ht="25.35" customHeight="1" spans="1:4">
      <c r="A12" s="147" t="s">
        <v>13</v>
      </c>
      <c r="B12" s="91"/>
      <c r="C12" s="23"/>
      <c r="D12" s="123"/>
    </row>
    <row r="13" ht="25.35" customHeight="1" spans="1:4">
      <c r="A13" s="147" t="s">
        <v>14</v>
      </c>
      <c r="B13" s="91"/>
      <c r="C13" s="23"/>
      <c r="D13" s="123"/>
    </row>
    <row r="14" ht="25.35" customHeight="1" spans="1:4">
      <c r="A14" s="147" t="s">
        <v>15</v>
      </c>
      <c r="B14" s="91"/>
      <c r="C14" s="23"/>
      <c r="D14" s="123"/>
    </row>
    <row r="15" ht="25.35" customHeight="1" spans="1:4">
      <c r="A15" s="172" t="s">
        <v>16</v>
      </c>
      <c r="B15" s="91"/>
      <c r="C15" s="23"/>
      <c r="D15" s="123"/>
    </row>
    <row r="16" ht="25.35" customHeight="1" spans="1:4">
      <c r="A16" s="172" t="s">
        <v>17</v>
      </c>
      <c r="B16" s="123">
        <v>156000</v>
      </c>
      <c r="C16" s="23"/>
      <c r="D16" s="123"/>
    </row>
    <row r="17" ht="25.35" customHeight="1" spans="1:4">
      <c r="A17" s="173" t="s">
        <v>18</v>
      </c>
      <c r="B17" s="143">
        <v>26356307.21</v>
      </c>
      <c r="C17" s="144" t="s">
        <v>19</v>
      </c>
      <c r="D17" s="143">
        <v>26391807.21</v>
      </c>
    </row>
    <row r="18" ht="25.35" customHeight="1" spans="1:4">
      <c r="A18" s="174" t="s">
        <v>20</v>
      </c>
      <c r="B18" s="143">
        <v>35500</v>
      </c>
      <c r="C18" s="175" t="s">
        <v>21</v>
      </c>
      <c r="D18" s="176"/>
    </row>
    <row r="19" ht="25.35" customHeight="1" spans="1:4">
      <c r="A19" s="177" t="s">
        <v>22</v>
      </c>
      <c r="B19" s="123">
        <v>35500</v>
      </c>
      <c r="C19" s="145" t="s">
        <v>22</v>
      </c>
      <c r="D19" s="91"/>
    </row>
    <row r="20" ht="25.35" customHeight="1" spans="1:4">
      <c r="A20" s="177" t="s">
        <v>23</v>
      </c>
      <c r="B20" s="123"/>
      <c r="C20" s="145" t="s">
        <v>23</v>
      </c>
      <c r="D20" s="91"/>
    </row>
    <row r="21" ht="25.35" customHeight="1" spans="1:4">
      <c r="A21" s="178" t="s">
        <v>24</v>
      </c>
      <c r="B21" s="143">
        <v>26391807.21</v>
      </c>
      <c r="C21" s="144" t="s">
        <v>25</v>
      </c>
      <c r="D21" s="139">
        <v>26391807.21</v>
      </c>
    </row>
  </sheetData>
  <mergeCells count="8">
    <mergeCell ref="A2:D2"/>
    <mergeCell ref="A3:B3"/>
    <mergeCell ref="A4:B4"/>
    <mergeCell ref="C4:D4"/>
    <mergeCell ref="A5:A6"/>
    <mergeCell ref="B5:B6"/>
    <mergeCell ref="C5:C6"/>
    <mergeCell ref="D5:D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C8" sqref="C8"/>
    </sheetView>
  </sheetViews>
  <sheetFormatPr defaultColWidth="8" defaultRowHeight="14.25" customHeight="1"/>
  <cols>
    <col min="1" max="1" width="21.1083333333333" customWidth="1"/>
    <col min="2" max="2" width="35.3333333333333" customWidth="1"/>
    <col min="3" max="19" width="16.2166666666667" customWidth="1"/>
  </cols>
  <sheetData>
    <row r="1" ht="12" customHeight="1" spans="1:19">
      <c r="A1" s="149"/>
      <c r="J1" s="150"/>
      <c r="R1" s="2" t="s">
        <v>26</v>
      </c>
    </row>
    <row r="2" ht="36" customHeight="1" spans="1:19">
      <c r="A2" s="151" t="s">
        <v>27</v>
      </c>
      <c r="B2" s="27"/>
      <c r="C2" s="27"/>
      <c r="D2" s="27"/>
      <c r="E2" s="27"/>
      <c r="F2" s="27"/>
      <c r="G2" s="27"/>
      <c r="H2" s="27"/>
      <c r="I2" s="27"/>
      <c r="J2" s="49"/>
      <c r="K2" s="27"/>
      <c r="L2" s="27"/>
      <c r="M2" s="27"/>
      <c r="N2" s="27"/>
      <c r="O2" s="27"/>
      <c r="P2" s="27"/>
      <c r="Q2" s="27"/>
      <c r="R2" s="27"/>
      <c r="S2" s="27"/>
    </row>
    <row r="3" ht="20.25" customHeight="1" spans="1:19">
      <c r="A3" s="96" t="str">
        <f>"单位名称："&amp;"云南省交通运输综合行政执法局迪庆支队"</f>
        <v>单位名称：云南省交通运输综合行政执法局迪庆支队</v>
      </c>
      <c r="B3" s="6"/>
      <c r="C3" s="6"/>
      <c r="D3" s="6"/>
      <c r="E3" s="6"/>
      <c r="F3" s="6"/>
      <c r="G3" s="6"/>
      <c r="H3" s="6"/>
      <c r="I3" s="6"/>
      <c r="J3" s="152"/>
      <c r="K3" s="6"/>
      <c r="L3" s="6"/>
      <c r="M3" s="6"/>
      <c r="N3" s="7"/>
      <c r="O3" s="7"/>
      <c r="P3" s="7"/>
      <c r="Q3" s="7"/>
      <c r="R3" s="7" t="s">
        <v>2</v>
      </c>
      <c r="S3" s="7" t="s">
        <v>2</v>
      </c>
    </row>
    <row r="4" ht="18.75" customHeight="1" spans="1:19">
      <c r="A4" s="153" t="s">
        <v>28</v>
      </c>
      <c r="B4" s="154" t="s">
        <v>29</v>
      </c>
      <c r="C4" s="154" t="s">
        <v>30</v>
      </c>
      <c r="D4" s="155" t="s">
        <v>31</v>
      </c>
      <c r="E4" s="156"/>
      <c r="F4" s="156"/>
      <c r="G4" s="156"/>
      <c r="H4" s="156"/>
      <c r="I4" s="156"/>
      <c r="J4" s="157"/>
      <c r="K4" s="156"/>
      <c r="L4" s="156"/>
      <c r="M4" s="156"/>
      <c r="N4" s="158"/>
      <c r="O4" s="158" t="s">
        <v>20</v>
      </c>
      <c r="P4" s="158"/>
      <c r="Q4" s="158"/>
      <c r="R4" s="158"/>
      <c r="S4" s="158"/>
    </row>
    <row r="5" ht="18" customHeight="1" spans="1:19">
      <c r="A5" s="159"/>
      <c r="B5" s="160"/>
      <c r="C5" s="160"/>
      <c r="D5" s="160" t="s">
        <v>32</v>
      </c>
      <c r="E5" s="160" t="s">
        <v>33</v>
      </c>
      <c r="F5" s="160" t="s">
        <v>34</v>
      </c>
      <c r="G5" s="160" t="s">
        <v>35</v>
      </c>
      <c r="H5" s="160" t="s">
        <v>36</v>
      </c>
      <c r="I5" s="161" t="s">
        <v>37</v>
      </c>
      <c r="J5" s="162"/>
      <c r="K5" s="161" t="s">
        <v>38</v>
      </c>
      <c r="L5" s="161" t="s">
        <v>39</v>
      </c>
      <c r="M5" s="161" t="s">
        <v>40</v>
      </c>
      <c r="N5" s="163" t="s">
        <v>41</v>
      </c>
      <c r="O5" s="164" t="s">
        <v>32</v>
      </c>
      <c r="P5" s="164" t="s">
        <v>33</v>
      </c>
      <c r="Q5" s="164" t="s">
        <v>34</v>
      </c>
      <c r="R5" s="164" t="s">
        <v>35</v>
      </c>
      <c r="S5" s="164" t="s">
        <v>42</v>
      </c>
    </row>
    <row r="6" ht="29.25" customHeight="1" spans="1:19">
      <c r="A6" s="165"/>
      <c r="B6" s="166"/>
      <c r="C6" s="166"/>
      <c r="D6" s="166"/>
      <c r="E6" s="166"/>
      <c r="F6" s="166"/>
      <c r="G6" s="166"/>
      <c r="H6" s="166"/>
      <c r="I6" s="167" t="s">
        <v>32</v>
      </c>
      <c r="J6" s="167" t="s">
        <v>43</v>
      </c>
      <c r="K6" s="167" t="s">
        <v>38</v>
      </c>
      <c r="L6" s="167" t="s">
        <v>39</v>
      </c>
      <c r="M6" s="167" t="s">
        <v>40</v>
      </c>
      <c r="N6" s="167" t="s">
        <v>41</v>
      </c>
      <c r="O6" s="167"/>
      <c r="P6" s="167"/>
      <c r="Q6" s="167"/>
      <c r="R6" s="167"/>
      <c r="S6" s="167"/>
    </row>
    <row r="7" ht="16.5" customHeight="1" spans="1:19">
      <c r="A7" s="133">
        <v>1</v>
      </c>
      <c r="B7" s="19">
        <v>2</v>
      </c>
      <c r="C7" s="19">
        <v>3</v>
      </c>
      <c r="D7" s="19">
        <v>4</v>
      </c>
      <c r="E7" s="133">
        <v>5</v>
      </c>
      <c r="F7" s="19">
        <v>6</v>
      </c>
      <c r="G7" s="19">
        <v>7</v>
      </c>
      <c r="H7" s="133">
        <v>8</v>
      </c>
      <c r="I7" s="19">
        <v>9</v>
      </c>
      <c r="J7" s="29">
        <v>10</v>
      </c>
      <c r="K7" s="29">
        <v>11</v>
      </c>
      <c r="L7" s="168">
        <v>12</v>
      </c>
      <c r="M7" s="29">
        <v>13</v>
      </c>
      <c r="N7" s="29">
        <v>14</v>
      </c>
      <c r="O7" s="29">
        <v>15</v>
      </c>
      <c r="P7" s="29">
        <v>16</v>
      </c>
      <c r="Q7" s="29">
        <v>17</v>
      </c>
      <c r="R7" s="29">
        <v>18</v>
      </c>
      <c r="S7" s="29">
        <v>19</v>
      </c>
    </row>
    <row r="8" ht="31.35" customHeight="1" spans="1:19">
      <c r="A8" s="30" t="s">
        <v>44</v>
      </c>
      <c r="B8" s="30" t="s">
        <v>45</v>
      </c>
      <c r="C8" s="22">
        <v>26391807.21</v>
      </c>
      <c r="D8" s="123">
        <v>26356307.21</v>
      </c>
      <c r="E8" s="91">
        <v>26200307.21</v>
      </c>
      <c r="F8" s="91"/>
      <c r="G8" s="91"/>
      <c r="H8" s="91"/>
      <c r="I8" s="91">
        <v>156000</v>
      </c>
      <c r="J8" s="91"/>
      <c r="K8" s="91"/>
      <c r="L8" s="91"/>
      <c r="M8" s="91"/>
      <c r="N8" s="91">
        <v>156000</v>
      </c>
      <c r="O8" s="91">
        <v>35500</v>
      </c>
      <c r="P8" s="91">
        <v>35500</v>
      </c>
      <c r="Q8" s="91"/>
      <c r="R8" s="91"/>
      <c r="S8" s="91"/>
    </row>
    <row r="9" ht="16.5" customHeight="1" spans="1:19">
      <c r="A9" s="169" t="s">
        <v>30</v>
      </c>
      <c r="B9" s="170"/>
      <c r="C9" s="123">
        <v>26391807.21</v>
      </c>
      <c r="D9" s="123">
        <v>26356307.21</v>
      </c>
      <c r="E9" s="91">
        <v>26200307.21</v>
      </c>
      <c r="F9" s="91"/>
      <c r="G9" s="91"/>
      <c r="H9" s="91"/>
      <c r="I9" s="91">
        <v>156000</v>
      </c>
      <c r="J9" s="91"/>
      <c r="K9" s="91"/>
      <c r="L9" s="91"/>
      <c r="M9" s="91"/>
      <c r="N9" s="91">
        <v>156000</v>
      </c>
      <c r="O9" s="91">
        <v>35500</v>
      </c>
      <c r="P9" s="91">
        <v>35500</v>
      </c>
      <c r="Q9" s="91"/>
      <c r="R9" s="91"/>
      <c r="S9"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topLeftCell="A10" workbookViewId="0">
      <selection activeCell="A1" sqref="A1"/>
    </sheetView>
  </sheetViews>
  <sheetFormatPr defaultColWidth="9.10833333333333" defaultRowHeight="14.25" customHeight="1"/>
  <cols>
    <col min="1" max="1" width="14.3333333333333" customWidth="1"/>
    <col min="2" max="2" width="32.5583333333333" customWidth="1"/>
    <col min="3" max="6" width="18.8833333333333" customWidth="1"/>
    <col min="7" max="7" width="21.3333333333333" customWidth="1"/>
    <col min="8" max="9" width="18.8833333333333" customWidth="1"/>
    <col min="10" max="10" width="17.8833333333333" customWidth="1"/>
    <col min="11" max="15" width="18.8833333333333" customWidth="1"/>
  </cols>
  <sheetData>
    <row r="1" ht="15.75" customHeight="1" spans="1:15">
      <c r="O1" s="58" t="s">
        <v>46</v>
      </c>
    </row>
    <row r="2" ht="28.5" customHeight="1" spans="1:15">
      <c r="A2" s="27" t="s">
        <v>47</v>
      </c>
      <c r="B2" s="27"/>
      <c r="C2" s="27"/>
      <c r="D2" s="27"/>
      <c r="E2" s="27"/>
      <c r="F2" s="27"/>
      <c r="G2" s="27"/>
      <c r="H2" s="27"/>
      <c r="I2" s="27"/>
      <c r="J2" s="27"/>
      <c r="K2" s="27"/>
      <c r="L2" s="27"/>
      <c r="M2" s="27"/>
      <c r="N2" s="27"/>
      <c r="O2" s="27"/>
    </row>
    <row r="3" ht="15" customHeight="1" spans="1:15">
      <c r="A3" s="104" t="str">
        <f>"单位名称："&amp;"云南省交通运输综合行政执法局迪庆支队"</f>
        <v>单位名称：云南省交通运输综合行政执法局迪庆支队</v>
      </c>
      <c r="B3" s="105"/>
      <c r="C3" s="61"/>
      <c r="D3" s="61"/>
      <c r="E3" s="61"/>
      <c r="F3" s="61"/>
      <c r="G3" s="6"/>
      <c r="H3" s="61"/>
      <c r="I3" s="61"/>
      <c r="J3" s="6"/>
      <c r="K3" s="61"/>
      <c r="L3" s="61"/>
      <c r="M3" s="6"/>
      <c r="N3" s="6"/>
      <c r="O3" s="106" t="s">
        <v>2</v>
      </c>
    </row>
    <row r="4" ht="18.75" customHeight="1" spans="1:15">
      <c r="A4" s="9" t="s">
        <v>48</v>
      </c>
      <c r="B4" s="9" t="s">
        <v>49</v>
      </c>
      <c r="C4" s="15" t="s">
        <v>30</v>
      </c>
      <c r="D4" s="65" t="s">
        <v>33</v>
      </c>
      <c r="E4" s="65"/>
      <c r="F4" s="65"/>
      <c r="G4" s="148" t="s">
        <v>34</v>
      </c>
      <c r="H4" s="9" t="s">
        <v>35</v>
      </c>
      <c r="I4" s="9" t="s">
        <v>50</v>
      </c>
      <c r="J4" s="10" t="s">
        <v>51</v>
      </c>
      <c r="K4" s="76" t="s">
        <v>52</v>
      </c>
      <c r="L4" s="76" t="s">
        <v>53</v>
      </c>
      <c r="M4" s="76" t="s">
        <v>54</v>
      </c>
      <c r="N4" s="76" t="s">
        <v>55</v>
      </c>
      <c r="O4" s="79" t="s">
        <v>56</v>
      </c>
    </row>
    <row r="5" ht="30" customHeight="1" spans="1:15">
      <c r="A5" s="18"/>
      <c r="B5" s="18"/>
      <c r="C5" s="18"/>
      <c r="D5" s="65" t="s">
        <v>32</v>
      </c>
      <c r="E5" s="65" t="s">
        <v>57</v>
      </c>
      <c r="F5" s="65" t="s">
        <v>58</v>
      </c>
      <c r="G5" s="18"/>
      <c r="H5" s="18"/>
      <c r="I5" s="18"/>
      <c r="J5" s="65" t="s">
        <v>32</v>
      </c>
      <c r="K5" s="87" t="s">
        <v>52</v>
      </c>
      <c r="L5" s="87" t="s">
        <v>53</v>
      </c>
      <c r="M5" s="87" t="s">
        <v>54</v>
      </c>
      <c r="N5" s="87" t="s">
        <v>55</v>
      </c>
      <c r="O5" s="87" t="s">
        <v>56</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59</v>
      </c>
      <c r="B7" s="30" t="s">
        <v>60</v>
      </c>
      <c r="C7" s="123">
        <v>1994274.19</v>
      </c>
      <c r="D7" s="123">
        <v>1994274.19</v>
      </c>
      <c r="E7" s="123">
        <v>1994274.19</v>
      </c>
      <c r="F7" s="123"/>
      <c r="G7" s="91"/>
      <c r="H7" s="123"/>
      <c r="I7" s="123"/>
      <c r="J7" s="123"/>
      <c r="K7" s="123"/>
      <c r="L7" s="123"/>
      <c r="M7" s="91"/>
      <c r="N7" s="123"/>
      <c r="O7" s="123"/>
    </row>
    <row r="8" ht="20.25" customHeight="1" spans="1:15">
      <c r="A8" s="131" t="s">
        <v>61</v>
      </c>
      <c r="B8" s="131" t="s">
        <v>62</v>
      </c>
      <c r="C8" s="123">
        <v>1894799.69</v>
      </c>
      <c r="D8" s="123">
        <v>1894799.69</v>
      </c>
      <c r="E8" s="123">
        <v>1894799.69</v>
      </c>
      <c r="F8" s="123"/>
      <c r="G8" s="91"/>
      <c r="H8" s="123"/>
      <c r="I8" s="123"/>
      <c r="J8" s="123"/>
      <c r="K8" s="123"/>
      <c r="L8" s="123"/>
      <c r="M8" s="91"/>
      <c r="N8" s="123"/>
      <c r="O8" s="123"/>
    </row>
    <row r="9" ht="20.25" customHeight="1" spans="1:15">
      <c r="A9" s="132" t="s">
        <v>63</v>
      </c>
      <c r="B9" s="132" t="s">
        <v>64</v>
      </c>
      <c r="C9" s="123">
        <v>16200</v>
      </c>
      <c r="D9" s="123">
        <v>16200</v>
      </c>
      <c r="E9" s="123">
        <v>16200</v>
      </c>
      <c r="F9" s="123"/>
      <c r="G9" s="91"/>
      <c r="H9" s="123"/>
      <c r="I9" s="123"/>
      <c r="J9" s="123"/>
      <c r="K9" s="123"/>
      <c r="L9" s="123"/>
      <c r="M9" s="91"/>
      <c r="N9" s="123"/>
      <c r="O9" s="123"/>
    </row>
    <row r="10" ht="20.25" customHeight="1" spans="1:15">
      <c r="A10" s="132" t="s">
        <v>65</v>
      </c>
      <c r="B10" s="132" t="s">
        <v>66</v>
      </c>
      <c r="C10" s="123">
        <v>1878599.69</v>
      </c>
      <c r="D10" s="123">
        <v>1878599.69</v>
      </c>
      <c r="E10" s="123">
        <v>1878599.69</v>
      </c>
      <c r="F10" s="123"/>
      <c r="G10" s="91"/>
      <c r="H10" s="123"/>
      <c r="I10" s="123"/>
      <c r="J10" s="123"/>
      <c r="K10" s="123"/>
      <c r="L10" s="123"/>
      <c r="M10" s="91"/>
      <c r="N10" s="123"/>
      <c r="O10" s="123"/>
    </row>
    <row r="11" ht="20.25" customHeight="1" spans="1:15">
      <c r="A11" s="131" t="s">
        <v>67</v>
      </c>
      <c r="B11" s="131" t="s">
        <v>68</v>
      </c>
      <c r="C11" s="123">
        <v>99474.5</v>
      </c>
      <c r="D11" s="123">
        <v>99474.5</v>
      </c>
      <c r="E11" s="123">
        <v>99474.5</v>
      </c>
      <c r="F11" s="123"/>
      <c r="G11" s="91"/>
      <c r="H11" s="123"/>
      <c r="I11" s="123"/>
      <c r="J11" s="123"/>
      <c r="K11" s="123"/>
      <c r="L11" s="123"/>
      <c r="M11" s="91"/>
      <c r="N11" s="123"/>
      <c r="O11" s="123"/>
    </row>
    <row r="12" ht="20.25" customHeight="1" spans="1:15">
      <c r="A12" s="132" t="s">
        <v>69</v>
      </c>
      <c r="B12" s="132" t="s">
        <v>68</v>
      </c>
      <c r="C12" s="123">
        <v>99474.5</v>
      </c>
      <c r="D12" s="123">
        <v>99474.5</v>
      </c>
      <c r="E12" s="123">
        <v>99474.5</v>
      </c>
      <c r="F12" s="123"/>
      <c r="G12" s="91"/>
      <c r="H12" s="123"/>
      <c r="I12" s="123"/>
      <c r="J12" s="123"/>
      <c r="K12" s="123"/>
      <c r="L12" s="123"/>
      <c r="M12" s="91"/>
      <c r="N12" s="123"/>
      <c r="O12" s="123"/>
    </row>
    <row r="13" ht="20.25" customHeight="1" spans="1:15">
      <c r="A13" s="30" t="s">
        <v>70</v>
      </c>
      <c r="B13" s="30" t="s">
        <v>71</v>
      </c>
      <c r="C13" s="123">
        <v>1542042.72</v>
      </c>
      <c r="D13" s="123">
        <v>1542042.72</v>
      </c>
      <c r="E13" s="123">
        <v>1542042.72</v>
      </c>
      <c r="F13" s="123"/>
      <c r="G13" s="91"/>
      <c r="H13" s="123"/>
      <c r="I13" s="123"/>
      <c r="J13" s="123"/>
      <c r="K13" s="123"/>
      <c r="L13" s="123"/>
      <c r="M13" s="91"/>
      <c r="N13" s="123"/>
      <c r="O13" s="123"/>
    </row>
    <row r="14" ht="20.25" customHeight="1" spans="1:15">
      <c r="A14" s="131" t="s">
        <v>72</v>
      </c>
      <c r="B14" s="131" t="s">
        <v>73</v>
      </c>
      <c r="C14" s="123">
        <v>1542042.72</v>
      </c>
      <c r="D14" s="123">
        <v>1542042.72</v>
      </c>
      <c r="E14" s="123">
        <v>1542042.72</v>
      </c>
      <c r="F14" s="123"/>
      <c r="G14" s="91"/>
      <c r="H14" s="123"/>
      <c r="I14" s="123"/>
      <c r="J14" s="123"/>
      <c r="K14" s="123"/>
      <c r="L14" s="123"/>
      <c r="M14" s="91"/>
      <c r="N14" s="123"/>
      <c r="O14" s="123"/>
    </row>
    <row r="15" ht="20.25" customHeight="1" spans="1:15">
      <c r="A15" s="132" t="s">
        <v>74</v>
      </c>
      <c r="B15" s="132" t="s">
        <v>75</v>
      </c>
      <c r="C15" s="123">
        <v>880593.6</v>
      </c>
      <c r="D15" s="123">
        <v>880593.6</v>
      </c>
      <c r="E15" s="123">
        <v>880593.6</v>
      </c>
      <c r="F15" s="123"/>
      <c r="G15" s="91"/>
      <c r="H15" s="123"/>
      <c r="I15" s="123"/>
      <c r="J15" s="123"/>
      <c r="K15" s="123"/>
      <c r="L15" s="123"/>
      <c r="M15" s="91"/>
      <c r="N15" s="123"/>
      <c r="O15" s="123"/>
    </row>
    <row r="16" ht="20.25" customHeight="1" spans="1:15">
      <c r="A16" s="132" t="s">
        <v>76</v>
      </c>
      <c r="B16" s="132" t="s">
        <v>77</v>
      </c>
      <c r="C16" s="123">
        <v>630730.32</v>
      </c>
      <c r="D16" s="123">
        <v>630730.32</v>
      </c>
      <c r="E16" s="123">
        <v>630730.32</v>
      </c>
      <c r="F16" s="123"/>
      <c r="G16" s="91"/>
      <c r="H16" s="123"/>
      <c r="I16" s="123"/>
      <c r="J16" s="123"/>
      <c r="K16" s="123"/>
      <c r="L16" s="123"/>
      <c r="M16" s="91"/>
      <c r="N16" s="123"/>
      <c r="O16" s="123"/>
    </row>
    <row r="17" ht="20.25" customHeight="1" spans="1:15">
      <c r="A17" s="132" t="s">
        <v>78</v>
      </c>
      <c r="B17" s="132" t="s">
        <v>79</v>
      </c>
      <c r="C17" s="123">
        <v>30718.8</v>
      </c>
      <c r="D17" s="123">
        <v>30718.8</v>
      </c>
      <c r="E17" s="123">
        <v>30718.8</v>
      </c>
      <c r="F17" s="123"/>
      <c r="G17" s="91"/>
      <c r="H17" s="123"/>
      <c r="I17" s="123"/>
      <c r="J17" s="123"/>
      <c r="K17" s="123"/>
      <c r="L17" s="123"/>
      <c r="M17" s="91"/>
      <c r="N17" s="123"/>
      <c r="O17" s="123"/>
    </row>
    <row r="18" ht="20.25" customHeight="1" spans="1:15">
      <c r="A18" s="30" t="s">
        <v>80</v>
      </c>
      <c r="B18" s="30" t="s">
        <v>81</v>
      </c>
      <c r="C18" s="123">
        <v>21670410.78</v>
      </c>
      <c r="D18" s="123">
        <v>21514410.78</v>
      </c>
      <c r="E18" s="123">
        <v>14230490.78</v>
      </c>
      <c r="F18" s="123">
        <v>7283920</v>
      </c>
      <c r="G18" s="91"/>
      <c r="H18" s="123"/>
      <c r="I18" s="123"/>
      <c r="J18" s="123">
        <v>156000</v>
      </c>
      <c r="K18" s="123"/>
      <c r="L18" s="123"/>
      <c r="M18" s="91"/>
      <c r="N18" s="123"/>
      <c r="O18" s="123">
        <v>156000</v>
      </c>
    </row>
    <row r="19" ht="20.25" customHeight="1" spans="1:15">
      <c r="A19" s="131" t="s">
        <v>82</v>
      </c>
      <c r="B19" s="131" t="s">
        <v>83</v>
      </c>
      <c r="C19" s="123">
        <v>21670410.78</v>
      </c>
      <c r="D19" s="123">
        <v>21514410.78</v>
      </c>
      <c r="E19" s="123">
        <v>14230490.78</v>
      </c>
      <c r="F19" s="123">
        <v>7283920</v>
      </c>
      <c r="G19" s="91"/>
      <c r="H19" s="123"/>
      <c r="I19" s="123"/>
      <c r="J19" s="123">
        <v>156000</v>
      </c>
      <c r="K19" s="123"/>
      <c r="L19" s="123"/>
      <c r="M19" s="91"/>
      <c r="N19" s="123"/>
      <c r="O19" s="123">
        <v>156000</v>
      </c>
    </row>
    <row r="20" ht="20.25" customHeight="1" spans="1:15">
      <c r="A20" s="132" t="s">
        <v>84</v>
      </c>
      <c r="B20" s="132" t="s">
        <v>85</v>
      </c>
      <c r="C20" s="123">
        <v>7439920</v>
      </c>
      <c r="D20" s="123">
        <v>7283920</v>
      </c>
      <c r="E20" s="123"/>
      <c r="F20" s="123">
        <v>7283920</v>
      </c>
      <c r="G20" s="91"/>
      <c r="H20" s="123"/>
      <c r="I20" s="123"/>
      <c r="J20" s="123">
        <v>156000</v>
      </c>
      <c r="K20" s="123"/>
      <c r="L20" s="123"/>
      <c r="M20" s="91"/>
      <c r="N20" s="123"/>
      <c r="O20" s="123">
        <v>156000</v>
      </c>
    </row>
    <row r="21" ht="20.25" customHeight="1" spans="1:15">
      <c r="A21" s="132" t="s">
        <v>86</v>
      </c>
      <c r="B21" s="132" t="s">
        <v>87</v>
      </c>
      <c r="C21" s="123">
        <v>14230490.78</v>
      </c>
      <c r="D21" s="123">
        <v>14230490.78</v>
      </c>
      <c r="E21" s="123">
        <v>14230490.78</v>
      </c>
      <c r="F21" s="123"/>
      <c r="G21" s="91"/>
      <c r="H21" s="123"/>
      <c r="I21" s="123"/>
      <c r="J21" s="123"/>
      <c r="K21" s="123"/>
      <c r="L21" s="123"/>
      <c r="M21" s="91"/>
      <c r="N21" s="123"/>
      <c r="O21" s="123"/>
    </row>
    <row r="22" ht="20.25" customHeight="1" spans="1:15">
      <c r="A22" s="30" t="s">
        <v>88</v>
      </c>
      <c r="B22" s="30" t="s">
        <v>89</v>
      </c>
      <c r="C22" s="123">
        <v>1185079.52</v>
      </c>
      <c r="D22" s="123">
        <v>1185079.52</v>
      </c>
      <c r="E22" s="123">
        <v>1185079.52</v>
      </c>
      <c r="F22" s="123"/>
      <c r="G22" s="91"/>
      <c r="H22" s="123"/>
      <c r="I22" s="123"/>
      <c r="J22" s="123"/>
      <c r="K22" s="123"/>
      <c r="L22" s="123"/>
      <c r="M22" s="91"/>
      <c r="N22" s="123"/>
      <c r="O22" s="123"/>
    </row>
    <row r="23" ht="20.25" customHeight="1" spans="1:15">
      <c r="A23" s="131" t="s">
        <v>90</v>
      </c>
      <c r="B23" s="131" t="s">
        <v>91</v>
      </c>
      <c r="C23" s="123">
        <v>1185079.52</v>
      </c>
      <c r="D23" s="123">
        <v>1185079.52</v>
      </c>
      <c r="E23" s="123">
        <v>1185079.52</v>
      </c>
      <c r="F23" s="123"/>
      <c r="G23" s="91"/>
      <c r="H23" s="123"/>
      <c r="I23" s="123"/>
      <c r="J23" s="123"/>
      <c r="K23" s="123"/>
      <c r="L23" s="123"/>
      <c r="M23" s="91"/>
      <c r="N23" s="123"/>
      <c r="O23" s="123"/>
    </row>
    <row r="24" ht="20.25" customHeight="1" spans="1:15">
      <c r="A24" s="132" t="s">
        <v>92</v>
      </c>
      <c r="B24" s="132" t="s">
        <v>93</v>
      </c>
      <c r="C24" s="123">
        <v>1185079.52</v>
      </c>
      <c r="D24" s="123">
        <v>1185079.52</v>
      </c>
      <c r="E24" s="123">
        <v>1185079.52</v>
      </c>
      <c r="F24" s="123"/>
      <c r="G24" s="91"/>
      <c r="H24" s="123"/>
      <c r="I24" s="123"/>
      <c r="J24" s="123"/>
      <c r="K24" s="123"/>
      <c r="L24" s="123"/>
      <c r="M24" s="91"/>
      <c r="N24" s="123"/>
      <c r="O24" s="123"/>
    </row>
    <row r="25" ht="17.25" customHeight="1" spans="1:15">
      <c r="A25" s="107" t="s">
        <v>94</v>
      </c>
      <c r="B25" s="108" t="s">
        <v>94</v>
      </c>
      <c r="C25" s="123">
        <v>26391807.21</v>
      </c>
      <c r="D25" s="123">
        <v>26235807.21</v>
      </c>
      <c r="E25" s="123">
        <v>18951887.21</v>
      </c>
      <c r="F25" s="123">
        <v>7283920</v>
      </c>
      <c r="G25" s="91"/>
      <c r="H25" s="123"/>
      <c r="I25" s="123"/>
      <c r="J25" s="123">
        <v>156000</v>
      </c>
      <c r="K25" s="123"/>
      <c r="L25" s="123"/>
      <c r="M25" s="91"/>
      <c r="N25" s="123"/>
      <c r="O25" s="123">
        <v>156000</v>
      </c>
    </row>
  </sheetData>
  <mergeCells count="11">
    <mergeCell ref="A2:O2"/>
    <mergeCell ref="A3:L3"/>
    <mergeCell ref="D4:F4"/>
    <mergeCell ref="J4:O4"/>
    <mergeCell ref="A25:B25"/>
    <mergeCell ref="A4:A5"/>
    <mergeCell ref="B4:B5"/>
    <mergeCell ref="C4:C5"/>
    <mergeCell ref="G4:G5"/>
    <mergeCell ref="H4:H5"/>
    <mergeCell ref="I4:I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4" workbookViewId="0">
      <selection activeCell="A1" sqref="A1"/>
    </sheetView>
  </sheetViews>
  <sheetFormatPr defaultColWidth="9.10833333333333" defaultRowHeight="14.25" customHeight="1" outlineLevelCol="3"/>
  <cols>
    <col min="1" max="1" width="49.3333333333333" customWidth="1"/>
    <col min="2" max="2" width="43.3333333333333" customWidth="1"/>
    <col min="3" max="3" width="48.5583333333333" customWidth="1"/>
    <col min="4" max="4" width="41.2166666666667" customWidth="1"/>
  </cols>
  <sheetData>
    <row r="1" customHeight="1" spans="1:4">
      <c r="D1" s="95" t="s">
        <v>95</v>
      </c>
    </row>
    <row r="2" ht="31.5" customHeight="1" spans="1:4">
      <c r="A2" s="48" t="s">
        <v>96</v>
      </c>
      <c r="B2" s="135"/>
      <c r="C2" s="135"/>
      <c r="D2" s="135"/>
    </row>
    <row r="3" ht="17.25" customHeight="1" spans="1:4">
      <c r="A3" s="4" t="str">
        <f>"单位名称："&amp;"云南省交通运输综合行政执法局迪庆支队"</f>
        <v>单位名称：云南省交通运输综合行政执法局迪庆支队</v>
      </c>
      <c r="B3" s="136"/>
      <c r="C3" s="136"/>
      <c r="D3" s="97" t="s">
        <v>2</v>
      </c>
    </row>
    <row r="4" ht="24.6" customHeight="1" spans="1:4">
      <c r="A4" s="10" t="s">
        <v>3</v>
      </c>
      <c r="B4" s="12"/>
      <c r="C4" s="10" t="s">
        <v>4</v>
      </c>
      <c r="D4" s="12"/>
    </row>
    <row r="5" ht="15.6" customHeight="1" spans="1:4">
      <c r="A5" s="15" t="s">
        <v>5</v>
      </c>
      <c r="B5" s="137" t="s">
        <v>6</v>
      </c>
      <c r="C5" s="15" t="s">
        <v>97</v>
      </c>
      <c r="D5" s="137" t="s">
        <v>6</v>
      </c>
    </row>
    <row r="6" ht="14.1" customHeight="1" spans="1:4">
      <c r="A6" s="18"/>
      <c r="B6" s="17"/>
      <c r="C6" s="18"/>
      <c r="D6" s="17"/>
    </row>
    <row r="7" ht="29.1" customHeight="1" spans="1:4">
      <c r="A7" s="138" t="s">
        <v>98</v>
      </c>
      <c r="B7" s="139">
        <v>26200307.21</v>
      </c>
      <c r="C7" s="140" t="s">
        <v>99</v>
      </c>
      <c r="D7" s="139">
        <v>26235807.21</v>
      </c>
    </row>
    <row r="8" ht="29.1" customHeight="1" spans="1:4">
      <c r="A8" s="141" t="s">
        <v>100</v>
      </c>
      <c r="B8" s="91">
        <v>26200307.21</v>
      </c>
      <c r="C8" s="23" t="str">
        <f>"（一）"&amp;"社会保障和就业支出"</f>
        <v>（一）社会保障和就业支出</v>
      </c>
      <c r="D8" s="91">
        <v>1994274.19</v>
      </c>
    </row>
    <row r="9" ht="29.1" customHeight="1" spans="1:4">
      <c r="A9" s="141" t="s">
        <v>101</v>
      </c>
      <c r="B9" s="91"/>
      <c r="C9" s="23" t="str">
        <f>"（二）"&amp;"卫生健康支出"</f>
        <v>（二）卫生健康支出</v>
      </c>
      <c r="D9" s="91">
        <v>1542042.72</v>
      </c>
    </row>
    <row r="10" ht="29.1" customHeight="1" spans="1:4">
      <c r="A10" s="141" t="s">
        <v>102</v>
      </c>
      <c r="B10" s="91"/>
      <c r="C10" s="23" t="str">
        <f>"（三）"&amp;"交通运输支出"</f>
        <v>（三）交通运输支出</v>
      </c>
      <c r="D10" s="91">
        <v>21514410.78</v>
      </c>
    </row>
    <row r="11" ht="29.1" customHeight="1" spans="1:4">
      <c r="A11" s="142" t="s">
        <v>103</v>
      </c>
      <c r="B11" s="143">
        <v>35500</v>
      </c>
      <c r="C11" s="23" t="str">
        <f>"（四）"&amp;"住房保障支出"</f>
        <v>（四）住房保障支出</v>
      </c>
      <c r="D11" s="91">
        <v>1185079.52</v>
      </c>
    </row>
    <row r="12" ht="29.1" customHeight="1" spans="1:4">
      <c r="A12" s="141" t="s">
        <v>100</v>
      </c>
      <c r="B12" s="123">
        <v>35500</v>
      </c>
      <c r="C12" s="144"/>
      <c r="D12" s="143"/>
    </row>
    <row r="13" ht="29.1" customHeight="1" spans="1:4">
      <c r="A13" s="145" t="s">
        <v>101</v>
      </c>
      <c r="B13" s="123"/>
      <c r="C13" s="144"/>
      <c r="D13" s="143"/>
    </row>
    <row r="14" ht="29.1" customHeight="1" spans="1:4">
      <c r="A14" s="145" t="s">
        <v>102</v>
      </c>
      <c r="B14" s="143"/>
      <c r="C14" s="144"/>
      <c r="D14" s="143"/>
    </row>
    <row r="15" ht="29.1" customHeight="1" spans="1:4">
      <c r="A15" s="146"/>
      <c r="B15" s="143"/>
      <c r="C15" s="147" t="s">
        <v>104</v>
      </c>
      <c r="D15" s="143"/>
    </row>
    <row r="16" ht="29.1" customHeight="1" spans="1:4">
      <c r="A16" s="146" t="s">
        <v>105</v>
      </c>
      <c r="B16" s="143">
        <v>26235807.21</v>
      </c>
      <c r="C16" s="144" t="s">
        <v>25</v>
      </c>
      <c r="D16" s="143">
        <v>26235807.21</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0833333333333" defaultRowHeight="14.25" customHeight="1" outlineLevelCol="6"/>
  <cols>
    <col min="1" max="1" width="20.1083333333333" customWidth="1"/>
    <col min="2" max="2" width="37.3333333333333" customWidth="1"/>
    <col min="3" max="3" width="24.3333333333333" customWidth="1"/>
    <col min="4" max="6" width="25" customWidth="1"/>
    <col min="7" max="7" width="24.3333333333333" customWidth="1"/>
  </cols>
  <sheetData>
    <row r="1" ht="12" customHeight="1" spans="1:7">
      <c r="D1" s="110"/>
      <c r="F1" s="58"/>
      <c r="G1" s="58" t="s">
        <v>106</v>
      </c>
    </row>
    <row r="2" ht="39" customHeight="1" spans="1:7">
      <c r="A2" s="3" t="s">
        <v>107</v>
      </c>
      <c r="B2" s="3"/>
      <c r="C2" s="3"/>
      <c r="D2" s="3"/>
      <c r="E2" s="3"/>
      <c r="F2" s="3"/>
      <c r="G2" s="3"/>
    </row>
    <row r="3" ht="18" customHeight="1" spans="1:7">
      <c r="A3" s="4" t="str">
        <f>"单位名称："&amp;"云南省交通运输综合行政执法局迪庆支队"</f>
        <v>单位名称：云南省交通运输综合行政执法局迪庆支队</v>
      </c>
      <c r="F3" s="106"/>
      <c r="G3" s="106" t="s">
        <v>2</v>
      </c>
    </row>
    <row r="4" ht="20.25" customHeight="1" spans="1:7">
      <c r="A4" s="125" t="s">
        <v>108</v>
      </c>
      <c r="B4" s="126"/>
      <c r="C4" s="127" t="s">
        <v>30</v>
      </c>
      <c r="D4" s="11" t="s">
        <v>57</v>
      </c>
      <c r="E4" s="11"/>
      <c r="F4" s="12"/>
      <c r="G4" s="127" t="s">
        <v>58</v>
      </c>
    </row>
    <row r="5" ht="20.25" customHeight="1" spans="1:7">
      <c r="A5" s="128" t="s">
        <v>48</v>
      </c>
      <c r="B5" s="129" t="s">
        <v>49</v>
      </c>
      <c r="C5" s="98"/>
      <c r="D5" s="98" t="s">
        <v>32</v>
      </c>
      <c r="E5" s="98" t="s">
        <v>109</v>
      </c>
      <c r="F5" s="98" t="s">
        <v>110</v>
      </c>
      <c r="G5" s="98"/>
    </row>
    <row r="6" ht="13.5" customHeight="1" spans="1:7">
      <c r="A6" s="130" t="s">
        <v>111</v>
      </c>
      <c r="B6" s="130" t="s">
        <v>112</v>
      </c>
      <c r="C6" s="130" t="s">
        <v>113</v>
      </c>
      <c r="D6" s="65"/>
      <c r="E6" s="130" t="s">
        <v>114</v>
      </c>
      <c r="F6" s="130" t="s">
        <v>115</v>
      </c>
      <c r="G6" s="130" t="s">
        <v>116</v>
      </c>
    </row>
    <row r="7" ht="18" customHeight="1" spans="1:7">
      <c r="A7" s="30" t="s">
        <v>59</v>
      </c>
      <c r="B7" s="30" t="s">
        <v>60</v>
      </c>
      <c r="C7" s="22">
        <v>1994274.19</v>
      </c>
      <c r="D7" s="22">
        <v>1994274.19</v>
      </c>
      <c r="E7" s="22">
        <v>1978074.19</v>
      </c>
      <c r="F7" s="22">
        <v>16200</v>
      </c>
      <c r="G7" s="22"/>
    </row>
    <row r="8" ht="18" customHeight="1" spans="1:7">
      <c r="A8" s="30" t="s">
        <v>61</v>
      </c>
      <c r="B8" s="131" t="s">
        <v>62</v>
      </c>
      <c r="C8" s="22">
        <v>1894799.69</v>
      </c>
      <c r="D8" s="22">
        <v>1894799.69</v>
      </c>
      <c r="E8" s="22">
        <v>1878599.69</v>
      </c>
      <c r="F8" s="22">
        <v>16200</v>
      </c>
      <c r="G8" s="22"/>
    </row>
    <row r="9" ht="18" customHeight="1" spans="1:7">
      <c r="A9" s="30" t="s">
        <v>63</v>
      </c>
      <c r="B9" s="132" t="s">
        <v>64</v>
      </c>
      <c r="C9" s="22">
        <v>16200</v>
      </c>
      <c r="D9" s="22">
        <v>16200</v>
      </c>
      <c r="E9" s="22"/>
      <c r="F9" s="22">
        <v>16200</v>
      </c>
      <c r="G9" s="22"/>
    </row>
    <row r="10" ht="18" customHeight="1" spans="1:7">
      <c r="A10" s="30" t="s">
        <v>65</v>
      </c>
      <c r="B10" s="132" t="s">
        <v>66</v>
      </c>
      <c r="C10" s="22">
        <v>1878599.69</v>
      </c>
      <c r="D10" s="22">
        <v>1878599.69</v>
      </c>
      <c r="E10" s="22">
        <v>1878599.69</v>
      </c>
      <c r="F10" s="22"/>
      <c r="G10" s="22"/>
    </row>
    <row r="11" ht="18" customHeight="1" spans="1:7">
      <c r="A11" s="30" t="s">
        <v>67</v>
      </c>
      <c r="B11" s="131" t="s">
        <v>68</v>
      </c>
      <c r="C11" s="22">
        <v>99474.5</v>
      </c>
      <c r="D11" s="22">
        <v>99474.5</v>
      </c>
      <c r="E11" s="22">
        <v>99474.5</v>
      </c>
      <c r="F11" s="22"/>
      <c r="G11" s="22"/>
    </row>
    <row r="12" ht="18" customHeight="1" spans="1:7">
      <c r="A12" s="30" t="s">
        <v>69</v>
      </c>
      <c r="B12" s="132" t="s">
        <v>68</v>
      </c>
      <c r="C12" s="22">
        <v>99474.5</v>
      </c>
      <c r="D12" s="22">
        <v>99474.5</v>
      </c>
      <c r="E12" s="22">
        <v>99474.5</v>
      </c>
      <c r="F12" s="22"/>
      <c r="G12" s="22"/>
    </row>
    <row r="13" ht="18" customHeight="1" spans="1:7">
      <c r="A13" s="30" t="s">
        <v>70</v>
      </c>
      <c r="B13" s="30" t="s">
        <v>71</v>
      </c>
      <c r="C13" s="22">
        <v>1542042.72</v>
      </c>
      <c r="D13" s="22">
        <v>1542042.72</v>
      </c>
      <c r="E13" s="22">
        <v>1542042.72</v>
      </c>
      <c r="F13" s="22"/>
      <c r="G13" s="22"/>
    </row>
    <row r="14" ht="18" customHeight="1" spans="1:7">
      <c r="A14" s="30" t="s">
        <v>72</v>
      </c>
      <c r="B14" s="131" t="s">
        <v>73</v>
      </c>
      <c r="C14" s="22">
        <v>1542042.72</v>
      </c>
      <c r="D14" s="22">
        <v>1542042.72</v>
      </c>
      <c r="E14" s="22">
        <v>1542042.72</v>
      </c>
      <c r="F14" s="22"/>
      <c r="G14" s="22"/>
    </row>
    <row r="15" ht="18" customHeight="1" spans="1:7">
      <c r="A15" s="30" t="s">
        <v>74</v>
      </c>
      <c r="B15" s="132" t="s">
        <v>75</v>
      </c>
      <c r="C15" s="22">
        <v>880593.6</v>
      </c>
      <c r="D15" s="22">
        <v>880593.6</v>
      </c>
      <c r="E15" s="22">
        <v>880593.6</v>
      </c>
      <c r="F15" s="22"/>
      <c r="G15" s="22"/>
    </row>
    <row r="16" ht="18" customHeight="1" spans="1:7">
      <c r="A16" s="30" t="s">
        <v>76</v>
      </c>
      <c r="B16" s="132" t="s">
        <v>77</v>
      </c>
      <c r="C16" s="22">
        <v>630730.32</v>
      </c>
      <c r="D16" s="22">
        <v>630730.32</v>
      </c>
      <c r="E16" s="22">
        <v>630730.32</v>
      </c>
      <c r="F16" s="22"/>
      <c r="G16" s="22"/>
    </row>
    <row r="17" ht="18" customHeight="1" spans="1:7">
      <c r="A17" s="30" t="s">
        <v>78</v>
      </c>
      <c r="B17" s="132" t="s">
        <v>79</v>
      </c>
      <c r="C17" s="22">
        <v>30718.8</v>
      </c>
      <c r="D17" s="22">
        <v>30718.8</v>
      </c>
      <c r="E17" s="22">
        <v>30718.8</v>
      </c>
      <c r="F17" s="22"/>
      <c r="G17" s="22"/>
    </row>
    <row r="18" ht="18" customHeight="1" spans="1:7">
      <c r="A18" s="30" t="s">
        <v>80</v>
      </c>
      <c r="B18" s="30" t="s">
        <v>81</v>
      </c>
      <c r="C18" s="22">
        <v>21478910.78</v>
      </c>
      <c r="D18" s="22">
        <v>14230490.78</v>
      </c>
      <c r="E18" s="22">
        <v>12837910.6</v>
      </c>
      <c r="F18" s="22">
        <v>1392580.18</v>
      </c>
      <c r="G18" s="22">
        <v>7248420</v>
      </c>
    </row>
    <row r="19" ht="18" customHeight="1" spans="1:7">
      <c r="A19" s="30" t="s">
        <v>82</v>
      </c>
      <c r="B19" s="131" t="s">
        <v>83</v>
      </c>
      <c r="C19" s="22">
        <v>21478910.78</v>
      </c>
      <c r="D19" s="22">
        <v>14230490.78</v>
      </c>
      <c r="E19" s="22">
        <v>12837910.6</v>
      </c>
      <c r="F19" s="22">
        <v>1392580.18</v>
      </c>
      <c r="G19" s="22">
        <v>7248420</v>
      </c>
    </row>
    <row r="20" ht="18" customHeight="1" spans="1:7">
      <c r="A20" s="30" t="s">
        <v>84</v>
      </c>
      <c r="B20" s="132" t="s">
        <v>85</v>
      </c>
      <c r="C20" s="22">
        <v>7248420</v>
      </c>
      <c r="D20" s="22"/>
      <c r="E20" s="22"/>
      <c r="F20" s="22"/>
      <c r="G20" s="22">
        <v>7248420</v>
      </c>
    </row>
    <row r="21" ht="18" customHeight="1" spans="1:7">
      <c r="A21" s="30" t="s">
        <v>86</v>
      </c>
      <c r="B21" s="132" t="s">
        <v>87</v>
      </c>
      <c r="C21" s="22">
        <v>14230490.78</v>
      </c>
      <c r="D21" s="22">
        <v>14230490.78</v>
      </c>
      <c r="E21" s="22">
        <v>12837910.6</v>
      </c>
      <c r="F21" s="22">
        <v>1392580.18</v>
      </c>
      <c r="G21" s="22"/>
    </row>
    <row r="22" ht="18" customHeight="1" spans="1:7">
      <c r="A22" s="30" t="s">
        <v>88</v>
      </c>
      <c r="B22" s="30" t="s">
        <v>89</v>
      </c>
      <c r="C22" s="22">
        <v>1185079.52</v>
      </c>
      <c r="D22" s="22">
        <v>1185079.52</v>
      </c>
      <c r="E22" s="22">
        <v>1185079.52</v>
      </c>
      <c r="F22" s="22"/>
      <c r="G22" s="22"/>
    </row>
    <row r="23" ht="18" customHeight="1" spans="1:7">
      <c r="A23" s="30" t="s">
        <v>90</v>
      </c>
      <c r="B23" s="131" t="s">
        <v>91</v>
      </c>
      <c r="C23" s="22">
        <v>1185079.52</v>
      </c>
      <c r="D23" s="22">
        <v>1185079.52</v>
      </c>
      <c r="E23" s="22">
        <v>1185079.52</v>
      </c>
      <c r="F23" s="22"/>
      <c r="G23" s="22"/>
    </row>
    <row r="24" ht="18" customHeight="1" spans="1:7">
      <c r="A24" s="30" t="s">
        <v>92</v>
      </c>
      <c r="B24" s="132" t="s">
        <v>93</v>
      </c>
      <c r="C24" s="22">
        <v>1185079.52</v>
      </c>
      <c r="D24" s="22">
        <v>1185079.52</v>
      </c>
      <c r="E24" s="22">
        <v>1185079.52</v>
      </c>
      <c r="F24" s="22"/>
      <c r="G24" s="22"/>
    </row>
    <row r="25" ht="18" customHeight="1" spans="1:7">
      <c r="A25" s="133" t="s">
        <v>94</v>
      </c>
      <c r="B25" s="134" t="s">
        <v>94</v>
      </c>
      <c r="C25" s="22">
        <v>26200307.21</v>
      </c>
      <c r="D25" s="22">
        <v>18951887.21</v>
      </c>
      <c r="E25" s="22">
        <v>17543107.03</v>
      </c>
      <c r="F25" s="22">
        <v>1408780.18</v>
      </c>
      <c r="G25" s="22">
        <v>7248420</v>
      </c>
    </row>
  </sheetData>
  <mergeCells count="7">
    <mergeCell ref="A2:G2"/>
    <mergeCell ref="A3:E3"/>
    <mergeCell ref="A4:B4"/>
    <mergeCell ref="D4:F4"/>
    <mergeCell ref="A25:B2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0833333333333" defaultRowHeight="14.25" customHeight="1" outlineLevelRow="6" outlineLevelCol="5"/>
  <cols>
    <col min="1" max="1" width="27.4416666666667" customWidth="1"/>
    <col min="2" max="6" width="31.2166666666667" customWidth="1"/>
  </cols>
  <sheetData>
    <row r="1" ht="12" customHeight="1" spans="1:6">
      <c r="A1" s="119"/>
      <c r="B1" s="119"/>
      <c r="C1" s="63"/>
      <c r="F1" s="62" t="s">
        <v>117</v>
      </c>
    </row>
    <row r="2" ht="25.5" customHeight="1" spans="1:6">
      <c r="A2" s="120" t="s">
        <v>118</v>
      </c>
      <c r="B2" s="120"/>
      <c r="C2" s="120"/>
      <c r="D2" s="120"/>
      <c r="E2" s="120"/>
      <c r="F2" s="120"/>
    </row>
    <row r="3" ht="15.75" customHeight="1" spans="1:6">
      <c r="A3" s="4" t="str">
        <f>"单位名称："&amp;"云南省交通运输综合行政执法局迪庆支队"</f>
        <v>单位名称：云南省交通运输综合行政执法局迪庆支队</v>
      </c>
      <c r="B3" s="119"/>
      <c r="C3" s="63"/>
      <c r="F3" s="62" t="s">
        <v>119</v>
      </c>
    </row>
    <row r="4" ht="19.5" customHeight="1" spans="1:6">
      <c r="A4" s="9" t="s">
        <v>120</v>
      </c>
      <c r="B4" s="15" t="s">
        <v>121</v>
      </c>
      <c r="C4" s="10" t="s">
        <v>122</v>
      </c>
      <c r="D4" s="11"/>
      <c r="E4" s="12"/>
      <c r="F4" s="15" t="s">
        <v>123</v>
      </c>
    </row>
    <row r="5" ht="19.5" customHeight="1" spans="1:6">
      <c r="A5" s="17"/>
      <c r="B5" s="18"/>
      <c r="C5" s="65" t="s">
        <v>32</v>
      </c>
      <c r="D5" s="65" t="s">
        <v>124</v>
      </c>
      <c r="E5" s="65" t="s">
        <v>125</v>
      </c>
      <c r="F5" s="18"/>
    </row>
    <row r="6" ht="18.75" customHeight="1" spans="1:6">
      <c r="A6" s="121">
        <v>1</v>
      </c>
      <c r="B6" s="121">
        <v>2</v>
      </c>
      <c r="C6" s="122">
        <v>3</v>
      </c>
      <c r="D6" s="121">
        <v>4</v>
      </c>
      <c r="E6" s="121">
        <v>5</v>
      </c>
      <c r="F6" s="121">
        <v>6</v>
      </c>
    </row>
    <row r="7" ht="18.75" customHeight="1" spans="1:6">
      <c r="A7" s="123">
        <v>378002.47</v>
      </c>
      <c r="B7" s="123"/>
      <c r="C7" s="124">
        <v>378002.47</v>
      </c>
      <c r="D7" s="123"/>
      <c r="E7" s="123">
        <v>378002.47</v>
      </c>
      <c r="F7" s="123"/>
    </row>
  </sheetData>
  <mergeCells count="6">
    <mergeCell ref="A2:F2"/>
    <mergeCell ref="A3:D3"/>
    <mergeCell ref="C4:E4"/>
    <mergeCell ref="A4:A5"/>
    <mergeCell ref="B4:B5"/>
    <mergeCell ref="F4:F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3"/>
  <sheetViews>
    <sheetView showZeros="0" workbookViewId="0">
      <selection activeCell="A1" sqref="A1"/>
    </sheetView>
  </sheetViews>
  <sheetFormatPr defaultColWidth="9.10833333333333" defaultRowHeight="14.25" customHeight="1"/>
  <cols>
    <col min="1" max="1" width="28.6666666666667" customWidth="1"/>
    <col min="2" max="3" width="23.8833333333333" customWidth="1"/>
    <col min="4" max="4" width="14.5583333333333" customWidth="1"/>
    <col min="5" max="5" width="18.4416666666667" customWidth="1"/>
    <col min="6" max="6" width="14.775" customWidth="1"/>
    <col min="7" max="7" width="18.8833333333333" customWidth="1"/>
    <col min="8" max="13" width="15.3333333333333" customWidth="1"/>
    <col min="14" max="16" width="14.775" customWidth="1"/>
    <col min="17" max="17" width="14.8833333333333" customWidth="1"/>
    <col min="18" max="23" width="15" customWidth="1"/>
  </cols>
  <sheetData>
    <row r="1" ht="13.5" customHeight="1" spans="1:23">
      <c r="D1" s="1"/>
      <c r="E1" s="1"/>
      <c r="F1" s="1"/>
      <c r="G1" s="1"/>
      <c r="U1" s="110"/>
      <c r="W1" s="58"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"单位名称："&amp;"云南省交通运输综合行政执法局迪庆支队"</f>
        <v>单位名称：云南省交通运输综合行政执法局迪庆支队</v>
      </c>
      <c r="B3" s="5"/>
      <c r="C3" s="5"/>
      <c r="D3" s="5"/>
      <c r="E3" s="5"/>
      <c r="F3" s="5"/>
      <c r="G3" s="5"/>
      <c r="H3" s="6"/>
      <c r="I3" s="6"/>
      <c r="J3" s="6"/>
      <c r="K3" s="6"/>
      <c r="L3" s="6"/>
      <c r="M3" s="6"/>
      <c r="N3" s="6"/>
      <c r="O3" s="6"/>
      <c r="P3" s="6"/>
      <c r="Q3" s="6"/>
      <c r="U3" s="110"/>
      <c r="W3" s="106" t="s">
        <v>119</v>
      </c>
    </row>
    <row r="4" ht="21.75" customHeight="1" spans="1:23">
      <c r="A4" s="8" t="s">
        <v>128</v>
      </c>
      <c r="B4" s="8" t="s">
        <v>129</v>
      </c>
      <c r="C4" s="8" t="s">
        <v>130</v>
      </c>
      <c r="D4" s="9" t="s">
        <v>131</v>
      </c>
      <c r="E4" s="9" t="s">
        <v>132</v>
      </c>
      <c r="F4" s="9" t="s">
        <v>133</v>
      </c>
      <c r="G4" s="9" t="s">
        <v>134</v>
      </c>
      <c r="H4" s="65" t="s">
        <v>135</v>
      </c>
      <c r="I4" s="65"/>
      <c r="J4" s="65"/>
      <c r="K4" s="65"/>
      <c r="L4" s="112"/>
      <c r="M4" s="112"/>
      <c r="N4" s="112"/>
      <c r="O4" s="112"/>
      <c r="P4" s="112"/>
      <c r="Q4" s="50"/>
      <c r="R4" s="65"/>
      <c r="S4" s="65"/>
      <c r="T4" s="65"/>
      <c r="U4" s="65"/>
      <c r="V4" s="65"/>
      <c r="W4" s="65"/>
    </row>
    <row r="5" ht="21.75" customHeight="1" spans="1:23">
      <c r="A5" s="13"/>
      <c r="B5" s="13"/>
      <c r="C5" s="13"/>
      <c r="D5" s="14"/>
      <c r="E5" s="14"/>
      <c r="F5" s="14"/>
      <c r="G5" s="14"/>
      <c r="H5" s="65" t="s">
        <v>30</v>
      </c>
      <c r="I5" s="50" t="s">
        <v>33</v>
      </c>
      <c r="J5" s="50"/>
      <c r="K5" s="50"/>
      <c r="L5" s="112"/>
      <c r="M5" s="112"/>
      <c r="N5" s="112" t="s">
        <v>136</v>
      </c>
      <c r="O5" s="112"/>
      <c r="P5" s="112"/>
      <c r="Q5" s="50" t="s">
        <v>36</v>
      </c>
      <c r="R5" s="65" t="s">
        <v>51</v>
      </c>
      <c r="S5" s="50"/>
      <c r="T5" s="50"/>
      <c r="U5" s="50"/>
      <c r="V5" s="50"/>
      <c r="W5" s="50"/>
    </row>
    <row r="6" ht="15" customHeight="1" spans="1:23">
      <c r="A6" s="16"/>
      <c r="B6" s="16"/>
      <c r="C6" s="16"/>
      <c r="D6" s="17"/>
      <c r="E6" s="17"/>
      <c r="F6" s="17"/>
      <c r="G6" s="17"/>
      <c r="H6" s="65"/>
      <c r="I6" s="50" t="s">
        <v>137</v>
      </c>
      <c r="J6" s="50" t="s">
        <v>138</v>
      </c>
      <c r="K6" s="50" t="s">
        <v>139</v>
      </c>
      <c r="L6" s="116" t="s">
        <v>140</v>
      </c>
      <c r="M6" s="116" t="s">
        <v>141</v>
      </c>
      <c r="N6" s="116" t="s">
        <v>33</v>
      </c>
      <c r="O6" s="116" t="s">
        <v>34</v>
      </c>
      <c r="P6" s="116" t="s">
        <v>35</v>
      </c>
      <c r="Q6" s="50"/>
      <c r="R6" s="50" t="s">
        <v>32</v>
      </c>
      <c r="S6" s="50" t="s">
        <v>43</v>
      </c>
      <c r="T6" s="50" t="s">
        <v>142</v>
      </c>
      <c r="U6" s="50" t="s">
        <v>39</v>
      </c>
      <c r="V6" s="50" t="s">
        <v>40</v>
      </c>
      <c r="W6" s="50" t="s">
        <v>41</v>
      </c>
    </row>
    <row r="7" ht="27.75" customHeight="1" spans="1:23">
      <c r="A7" s="16"/>
      <c r="B7" s="16"/>
      <c r="C7" s="16"/>
      <c r="D7" s="17"/>
      <c r="E7" s="17"/>
      <c r="F7" s="17"/>
      <c r="G7" s="17"/>
      <c r="H7" s="65"/>
      <c r="I7" s="50"/>
      <c r="J7" s="50"/>
      <c r="K7" s="50"/>
      <c r="L7" s="116"/>
      <c r="M7" s="116"/>
      <c r="N7" s="116"/>
      <c r="O7" s="116"/>
      <c r="P7" s="116"/>
      <c r="Q7" s="50"/>
      <c r="R7" s="50"/>
      <c r="S7" s="50"/>
      <c r="T7" s="50"/>
      <c r="U7" s="50"/>
      <c r="V7" s="50"/>
      <c r="W7" s="50"/>
    </row>
    <row r="8" ht="15" customHeight="1" spans="1:23">
      <c r="A8" s="117">
        <v>1</v>
      </c>
      <c r="B8" s="117">
        <v>2</v>
      </c>
      <c r="C8" s="117">
        <v>3</v>
      </c>
      <c r="D8" s="117">
        <v>4</v>
      </c>
      <c r="E8" s="117">
        <v>5</v>
      </c>
      <c r="F8" s="117">
        <v>6</v>
      </c>
      <c r="G8" s="117">
        <v>7</v>
      </c>
      <c r="H8" s="117">
        <v>8</v>
      </c>
      <c r="I8" s="117">
        <v>9</v>
      </c>
      <c r="J8" s="117">
        <v>10</v>
      </c>
      <c r="K8" s="117">
        <v>11</v>
      </c>
      <c r="L8" s="117">
        <v>12</v>
      </c>
      <c r="M8" s="117">
        <v>13</v>
      </c>
      <c r="N8" s="117">
        <v>14</v>
      </c>
      <c r="O8" s="117">
        <v>15</v>
      </c>
      <c r="P8" s="117">
        <v>16</v>
      </c>
      <c r="Q8" s="117">
        <v>17</v>
      </c>
      <c r="R8" s="117">
        <v>18</v>
      </c>
      <c r="S8" s="117">
        <v>19</v>
      </c>
      <c r="T8" s="117">
        <v>20</v>
      </c>
      <c r="U8" s="117">
        <v>21</v>
      </c>
      <c r="V8" s="117">
        <v>22</v>
      </c>
      <c r="W8" s="117">
        <v>23</v>
      </c>
    </row>
    <row r="9" ht="18.75" customHeight="1" spans="1:23">
      <c r="A9" s="23" t="s">
        <v>45</v>
      </c>
      <c r="B9" s="114"/>
      <c r="C9" s="23"/>
      <c r="D9" s="23"/>
      <c r="E9" s="23"/>
      <c r="F9" s="23"/>
      <c r="G9" s="23"/>
      <c r="H9" s="22">
        <v>18951887.21</v>
      </c>
      <c r="I9" s="22">
        <v>18951887.21</v>
      </c>
      <c r="J9" s="22">
        <v>4641077.44</v>
      </c>
      <c r="K9" s="22"/>
      <c r="L9" s="22">
        <v>14310809.77</v>
      </c>
      <c r="M9" s="22"/>
      <c r="N9" s="22"/>
      <c r="O9" s="22"/>
      <c r="P9" s="22"/>
      <c r="Q9" s="22"/>
      <c r="R9" s="22"/>
      <c r="S9" s="22"/>
      <c r="T9" s="22"/>
      <c r="U9" s="22"/>
      <c r="V9" s="22"/>
      <c r="W9" s="22"/>
    </row>
    <row r="10" ht="31.35" customHeight="1" spans="1:23">
      <c r="A10" s="118" t="s">
        <v>45</v>
      </c>
      <c r="B10" s="114" t="s">
        <v>143</v>
      </c>
      <c r="C10" s="23" t="s">
        <v>144</v>
      </c>
      <c r="D10" s="23" t="s">
        <v>65</v>
      </c>
      <c r="E10" s="23" t="s">
        <v>66</v>
      </c>
      <c r="F10" s="23" t="s">
        <v>145</v>
      </c>
      <c r="G10" s="23" t="s">
        <v>146</v>
      </c>
      <c r="H10" s="22">
        <v>1878599.69</v>
      </c>
      <c r="I10" s="22">
        <v>1878599.69</v>
      </c>
      <c r="J10" s="22">
        <v>469649.92</v>
      </c>
      <c r="K10" s="22"/>
      <c r="L10" s="22">
        <v>1408949.77</v>
      </c>
      <c r="M10" s="22"/>
      <c r="N10" s="22"/>
      <c r="O10" s="22"/>
      <c r="P10" s="22"/>
      <c r="Q10" s="22"/>
      <c r="R10" s="22"/>
      <c r="S10" s="22"/>
      <c r="T10" s="22"/>
      <c r="U10" s="22"/>
      <c r="V10" s="22"/>
      <c r="W10" s="22"/>
    </row>
    <row r="11" ht="31.35" customHeight="1" spans="1:23">
      <c r="A11" s="118" t="s">
        <v>45</v>
      </c>
      <c r="B11" s="114" t="s">
        <v>143</v>
      </c>
      <c r="C11" s="23" t="s">
        <v>144</v>
      </c>
      <c r="D11" s="23" t="s">
        <v>69</v>
      </c>
      <c r="E11" s="23" t="s">
        <v>68</v>
      </c>
      <c r="F11" s="23" t="s">
        <v>147</v>
      </c>
      <c r="G11" s="23" t="s">
        <v>148</v>
      </c>
      <c r="H11" s="22">
        <v>99474.5</v>
      </c>
      <c r="I11" s="22">
        <v>99474.5</v>
      </c>
      <c r="J11" s="22">
        <v>24868.63</v>
      </c>
      <c r="K11" s="22"/>
      <c r="L11" s="22">
        <v>74605.87</v>
      </c>
      <c r="M11" s="22"/>
      <c r="N11" s="22"/>
      <c r="O11" s="22"/>
      <c r="P11" s="22"/>
      <c r="Q11" s="22"/>
      <c r="R11" s="22"/>
      <c r="S11" s="22"/>
      <c r="T11" s="22"/>
      <c r="U11" s="22"/>
      <c r="V11" s="22"/>
      <c r="W11" s="22"/>
    </row>
    <row r="12" ht="31.35" customHeight="1" spans="1:23">
      <c r="A12" s="118" t="s">
        <v>45</v>
      </c>
      <c r="B12" s="114" t="s">
        <v>143</v>
      </c>
      <c r="C12" s="23" t="s">
        <v>144</v>
      </c>
      <c r="D12" s="23" t="s">
        <v>74</v>
      </c>
      <c r="E12" s="23" t="s">
        <v>75</v>
      </c>
      <c r="F12" s="23" t="s">
        <v>149</v>
      </c>
      <c r="G12" s="23" t="s">
        <v>150</v>
      </c>
      <c r="H12" s="22">
        <v>880593.6</v>
      </c>
      <c r="I12" s="22">
        <v>880593.6</v>
      </c>
      <c r="J12" s="22">
        <v>220148.4</v>
      </c>
      <c r="K12" s="22"/>
      <c r="L12" s="22">
        <v>660445.2</v>
      </c>
      <c r="M12" s="22"/>
      <c r="N12" s="22"/>
      <c r="O12" s="22"/>
      <c r="P12" s="22"/>
      <c r="Q12" s="22"/>
      <c r="R12" s="22"/>
      <c r="S12" s="22"/>
      <c r="T12" s="22"/>
      <c r="U12" s="22"/>
      <c r="V12" s="22"/>
      <c r="W12" s="22"/>
    </row>
    <row r="13" ht="31.35" customHeight="1" spans="1:23">
      <c r="A13" s="118" t="s">
        <v>45</v>
      </c>
      <c r="B13" s="114" t="s">
        <v>143</v>
      </c>
      <c r="C13" s="23" t="s">
        <v>144</v>
      </c>
      <c r="D13" s="23" t="s">
        <v>76</v>
      </c>
      <c r="E13" s="23" t="s">
        <v>77</v>
      </c>
      <c r="F13" s="23" t="s">
        <v>151</v>
      </c>
      <c r="G13" s="23" t="s">
        <v>152</v>
      </c>
      <c r="H13" s="22">
        <v>630730.32</v>
      </c>
      <c r="I13" s="22">
        <v>630730.32</v>
      </c>
      <c r="J13" s="22">
        <v>157682.58</v>
      </c>
      <c r="K13" s="22"/>
      <c r="L13" s="22">
        <v>473047.74</v>
      </c>
      <c r="M13" s="22"/>
      <c r="N13" s="22"/>
      <c r="O13" s="22"/>
      <c r="P13" s="22"/>
      <c r="Q13" s="22"/>
      <c r="R13" s="22"/>
      <c r="S13" s="22"/>
      <c r="T13" s="22"/>
      <c r="U13" s="22"/>
      <c r="V13" s="22"/>
      <c r="W13" s="22"/>
    </row>
    <row r="14" ht="31.35" customHeight="1" spans="1:23">
      <c r="A14" s="118" t="s">
        <v>45</v>
      </c>
      <c r="B14" s="114" t="s">
        <v>143</v>
      </c>
      <c r="C14" s="23" t="s">
        <v>144</v>
      </c>
      <c r="D14" s="23" t="s">
        <v>78</v>
      </c>
      <c r="E14" s="23" t="s">
        <v>79</v>
      </c>
      <c r="F14" s="23" t="s">
        <v>147</v>
      </c>
      <c r="G14" s="23" t="s">
        <v>148</v>
      </c>
      <c r="H14" s="22">
        <v>30718.8</v>
      </c>
      <c r="I14" s="22">
        <v>30718.8</v>
      </c>
      <c r="J14" s="22">
        <v>30718.8</v>
      </c>
      <c r="K14" s="22"/>
      <c r="L14" s="22"/>
      <c r="M14" s="22"/>
      <c r="N14" s="22"/>
      <c r="O14" s="22"/>
      <c r="P14" s="22"/>
      <c r="Q14" s="22"/>
      <c r="R14" s="22"/>
      <c r="S14" s="22"/>
      <c r="T14" s="22"/>
      <c r="U14" s="22"/>
      <c r="V14" s="22"/>
      <c r="W14" s="22"/>
    </row>
    <row r="15" ht="31.35" customHeight="1" spans="1:23">
      <c r="A15" s="118" t="s">
        <v>45</v>
      </c>
      <c r="B15" s="114" t="s">
        <v>153</v>
      </c>
      <c r="C15" s="23" t="s">
        <v>154</v>
      </c>
      <c r="D15" s="23" t="s">
        <v>63</v>
      </c>
      <c r="E15" s="23" t="s">
        <v>64</v>
      </c>
      <c r="F15" s="23" t="s">
        <v>155</v>
      </c>
      <c r="G15" s="23" t="s">
        <v>156</v>
      </c>
      <c r="H15" s="22">
        <v>16200</v>
      </c>
      <c r="I15" s="22">
        <v>16200</v>
      </c>
      <c r="J15" s="22">
        <v>4050</v>
      </c>
      <c r="K15" s="22"/>
      <c r="L15" s="22">
        <v>12150</v>
      </c>
      <c r="M15" s="22"/>
      <c r="N15" s="22"/>
      <c r="O15" s="22"/>
      <c r="P15" s="22"/>
      <c r="Q15" s="22"/>
      <c r="R15" s="22"/>
      <c r="S15" s="22"/>
      <c r="T15" s="22"/>
      <c r="U15" s="22"/>
      <c r="V15" s="22"/>
      <c r="W15" s="22"/>
    </row>
    <row r="16" ht="31.35" customHeight="1" spans="1:23">
      <c r="A16" s="118" t="s">
        <v>45</v>
      </c>
      <c r="B16" s="114" t="s">
        <v>153</v>
      </c>
      <c r="C16" s="23" t="s">
        <v>154</v>
      </c>
      <c r="D16" s="23" t="s">
        <v>86</v>
      </c>
      <c r="E16" s="23" t="s">
        <v>87</v>
      </c>
      <c r="F16" s="23" t="s">
        <v>157</v>
      </c>
      <c r="G16" s="23" t="s">
        <v>158</v>
      </c>
      <c r="H16" s="22">
        <v>101731.47</v>
      </c>
      <c r="I16" s="22">
        <v>101731.47</v>
      </c>
      <c r="J16" s="22"/>
      <c r="K16" s="22"/>
      <c r="L16" s="22">
        <v>101731.47</v>
      </c>
      <c r="M16" s="22"/>
      <c r="N16" s="22"/>
      <c r="O16" s="22"/>
      <c r="P16" s="22"/>
      <c r="Q16" s="22"/>
      <c r="R16" s="22"/>
      <c r="S16" s="22"/>
      <c r="T16" s="22"/>
      <c r="U16" s="22"/>
      <c r="V16" s="22"/>
      <c r="W16" s="22"/>
    </row>
    <row r="17" ht="31.35" customHeight="1" spans="1:23">
      <c r="A17" s="118" t="s">
        <v>45</v>
      </c>
      <c r="B17" s="114" t="s">
        <v>153</v>
      </c>
      <c r="C17" s="23" t="s">
        <v>154</v>
      </c>
      <c r="D17" s="23" t="s">
        <v>86</v>
      </c>
      <c r="E17" s="23" t="s">
        <v>87</v>
      </c>
      <c r="F17" s="23" t="s">
        <v>159</v>
      </c>
      <c r="G17" s="23" t="s">
        <v>160</v>
      </c>
      <c r="H17" s="22">
        <v>25163.81</v>
      </c>
      <c r="I17" s="22">
        <v>25163.81</v>
      </c>
      <c r="J17" s="22">
        <v>6290.95</v>
      </c>
      <c r="K17" s="22"/>
      <c r="L17" s="22">
        <v>18872.86</v>
      </c>
      <c r="M17" s="22"/>
      <c r="N17" s="22"/>
      <c r="O17" s="22"/>
      <c r="P17" s="22"/>
      <c r="Q17" s="22"/>
      <c r="R17" s="22"/>
      <c r="S17" s="22"/>
      <c r="T17" s="22"/>
      <c r="U17" s="22"/>
      <c r="V17" s="22"/>
      <c r="W17" s="22"/>
    </row>
    <row r="18" ht="31.35" customHeight="1" spans="1:23">
      <c r="A18" s="118" t="s">
        <v>45</v>
      </c>
      <c r="B18" s="114" t="s">
        <v>153</v>
      </c>
      <c r="C18" s="23" t="s">
        <v>154</v>
      </c>
      <c r="D18" s="23" t="s">
        <v>86</v>
      </c>
      <c r="E18" s="23" t="s">
        <v>87</v>
      </c>
      <c r="F18" s="23" t="s">
        <v>161</v>
      </c>
      <c r="G18" s="23" t="s">
        <v>162</v>
      </c>
      <c r="H18" s="22">
        <v>16907.11</v>
      </c>
      <c r="I18" s="22">
        <v>16907.11</v>
      </c>
      <c r="J18" s="22">
        <v>4226.78</v>
      </c>
      <c r="K18" s="22"/>
      <c r="L18" s="22">
        <v>12680.33</v>
      </c>
      <c r="M18" s="22"/>
      <c r="N18" s="22"/>
      <c r="O18" s="22"/>
      <c r="P18" s="22"/>
      <c r="Q18" s="22"/>
      <c r="R18" s="22"/>
      <c r="S18" s="22"/>
      <c r="T18" s="22"/>
      <c r="U18" s="22"/>
      <c r="V18" s="22"/>
      <c r="W18" s="22"/>
    </row>
    <row r="19" ht="31.35" customHeight="1" spans="1:23">
      <c r="A19" s="118" t="s">
        <v>45</v>
      </c>
      <c r="B19" s="114" t="s">
        <v>153</v>
      </c>
      <c r="C19" s="23" t="s">
        <v>154</v>
      </c>
      <c r="D19" s="23" t="s">
        <v>86</v>
      </c>
      <c r="E19" s="23" t="s">
        <v>87</v>
      </c>
      <c r="F19" s="23" t="s">
        <v>163</v>
      </c>
      <c r="G19" s="23" t="s">
        <v>164</v>
      </c>
      <c r="H19" s="22">
        <v>21460.46</v>
      </c>
      <c r="I19" s="22">
        <v>21460.46</v>
      </c>
      <c r="J19" s="22">
        <v>5365.12</v>
      </c>
      <c r="K19" s="22"/>
      <c r="L19" s="22">
        <v>16095.34</v>
      </c>
      <c r="M19" s="22"/>
      <c r="N19" s="22"/>
      <c r="O19" s="22"/>
      <c r="P19" s="22"/>
      <c r="Q19" s="22"/>
      <c r="R19" s="22"/>
      <c r="S19" s="22"/>
      <c r="T19" s="22"/>
      <c r="U19" s="22"/>
      <c r="V19" s="22"/>
      <c r="W19" s="22"/>
    </row>
    <row r="20" ht="31.35" customHeight="1" spans="1:23">
      <c r="A20" s="118" t="s">
        <v>45</v>
      </c>
      <c r="B20" s="114" t="s">
        <v>153</v>
      </c>
      <c r="C20" s="23" t="s">
        <v>154</v>
      </c>
      <c r="D20" s="23" t="s">
        <v>86</v>
      </c>
      <c r="E20" s="23" t="s">
        <v>87</v>
      </c>
      <c r="F20" s="23" t="s">
        <v>165</v>
      </c>
      <c r="G20" s="23" t="s">
        <v>166</v>
      </c>
      <c r="H20" s="22">
        <v>32886.72</v>
      </c>
      <c r="I20" s="22">
        <v>32886.72</v>
      </c>
      <c r="J20" s="22">
        <v>8221.68</v>
      </c>
      <c r="K20" s="22"/>
      <c r="L20" s="22">
        <v>24665.04</v>
      </c>
      <c r="M20" s="22"/>
      <c r="N20" s="22"/>
      <c r="O20" s="22"/>
      <c r="P20" s="22"/>
      <c r="Q20" s="22"/>
      <c r="R20" s="22"/>
      <c r="S20" s="22"/>
      <c r="T20" s="22"/>
      <c r="U20" s="22"/>
      <c r="V20" s="22"/>
      <c r="W20" s="22"/>
    </row>
    <row r="21" ht="31.35" customHeight="1" spans="1:23">
      <c r="A21" s="118" t="s">
        <v>45</v>
      </c>
      <c r="B21" s="114" t="s">
        <v>153</v>
      </c>
      <c r="C21" s="23" t="s">
        <v>154</v>
      </c>
      <c r="D21" s="23" t="s">
        <v>86</v>
      </c>
      <c r="E21" s="23" t="s">
        <v>87</v>
      </c>
      <c r="F21" s="23" t="s">
        <v>167</v>
      </c>
      <c r="G21" s="23" t="s">
        <v>168</v>
      </c>
      <c r="H21" s="22">
        <v>257731.2</v>
      </c>
      <c r="I21" s="22">
        <v>257731.2</v>
      </c>
      <c r="J21" s="22">
        <v>64432.8</v>
      </c>
      <c r="K21" s="22"/>
      <c r="L21" s="22">
        <v>193298.4</v>
      </c>
      <c r="M21" s="22"/>
      <c r="N21" s="22"/>
      <c r="O21" s="22"/>
      <c r="P21" s="22"/>
      <c r="Q21" s="22"/>
      <c r="R21" s="22"/>
      <c r="S21" s="22"/>
      <c r="T21" s="22"/>
      <c r="U21" s="22"/>
      <c r="V21" s="22"/>
      <c r="W21" s="22"/>
    </row>
    <row r="22" ht="31.35" customHeight="1" spans="1:23">
      <c r="A22" s="118" t="s">
        <v>45</v>
      </c>
      <c r="B22" s="114" t="s">
        <v>153</v>
      </c>
      <c r="C22" s="23" t="s">
        <v>154</v>
      </c>
      <c r="D22" s="23" t="s">
        <v>86</v>
      </c>
      <c r="E22" s="23" t="s">
        <v>87</v>
      </c>
      <c r="F22" s="23" t="s">
        <v>169</v>
      </c>
      <c r="G22" s="23" t="s">
        <v>170</v>
      </c>
      <c r="H22" s="22">
        <v>7903.62</v>
      </c>
      <c r="I22" s="22">
        <v>7903.62</v>
      </c>
      <c r="J22" s="22">
        <v>1975.91</v>
      </c>
      <c r="K22" s="22"/>
      <c r="L22" s="22">
        <v>5927.71</v>
      </c>
      <c r="M22" s="22"/>
      <c r="N22" s="22"/>
      <c r="O22" s="22"/>
      <c r="P22" s="22"/>
      <c r="Q22" s="22"/>
      <c r="R22" s="22"/>
      <c r="S22" s="22"/>
      <c r="T22" s="22"/>
      <c r="U22" s="22"/>
      <c r="V22" s="22"/>
      <c r="W22" s="22"/>
    </row>
    <row r="23" ht="31.35" customHeight="1" spans="1:23">
      <c r="A23" s="118" t="s">
        <v>45</v>
      </c>
      <c r="B23" s="114" t="s">
        <v>153</v>
      </c>
      <c r="C23" s="23" t="s">
        <v>154</v>
      </c>
      <c r="D23" s="23" t="s">
        <v>86</v>
      </c>
      <c r="E23" s="23" t="s">
        <v>87</v>
      </c>
      <c r="F23" s="23" t="s">
        <v>171</v>
      </c>
      <c r="G23" s="23" t="s">
        <v>172</v>
      </c>
      <c r="H23" s="22">
        <v>7225</v>
      </c>
      <c r="I23" s="22">
        <v>7225</v>
      </c>
      <c r="J23" s="22">
        <v>1806.25</v>
      </c>
      <c r="K23" s="22"/>
      <c r="L23" s="22">
        <v>5418.75</v>
      </c>
      <c r="M23" s="22"/>
      <c r="N23" s="22"/>
      <c r="O23" s="22"/>
      <c r="P23" s="22"/>
      <c r="Q23" s="22"/>
      <c r="R23" s="22"/>
      <c r="S23" s="22"/>
      <c r="T23" s="22"/>
      <c r="U23" s="22"/>
      <c r="V23" s="22"/>
      <c r="W23" s="22"/>
    </row>
    <row r="24" ht="31.35" customHeight="1" spans="1:23">
      <c r="A24" s="118" t="s">
        <v>45</v>
      </c>
      <c r="B24" s="114" t="s">
        <v>153</v>
      </c>
      <c r="C24" s="23" t="s">
        <v>154</v>
      </c>
      <c r="D24" s="23" t="s">
        <v>86</v>
      </c>
      <c r="E24" s="23" t="s">
        <v>87</v>
      </c>
      <c r="F24" s="23" t="s">
        <v>155</v>
      </c>
      <c r="G24" s="23" t="s">
        <v>156</v>
      </c>
      <c r="H24" s="22">
        <v>286992.94</v>
      </c>
      <c r="I24" s="22">
        <v>286992.94</v>
      </c>
      <c r="J24" s="22">
        <v>71748.24</v>
      </c>
      <c r="K24" s="22"/>
      <c r="L24" s="22">
        <v>215244.7</v>
      </c>
      <c r="M24" s="22"/>
      <c r="N24" s="22"/>
      <c r="O24" s="22"/>
      <c r="P24" s="22"/>
      <c r="Q24" s="22"/>
      <c r="R24" s="22"/>
      <c r="S24" s="22"/>
      <c r="T24" s="22"/>
      <c r="U24" s="22"/>
      <c r="V24" s="22"/>
      <c r="W24" s="22"/>
    </row>
    <row r="25" ht="31.35" customHeight="1" spans="1:23">
      <c r="A25" s="118" t="s">
        <v>45</v>
      </c>
      <c r="B25" s="114" t="s">
        <v>173</v>
      </c>
      <c r="C25" s="23" t="s">
        <v>174</v>
      </c>
      <c r="D25" s="23" t="s">
        <v>86</v>
      </c>
      <c r="E25" s="23" t="s">
        <v>87</v>
      </c>
      <c r="F25" s="23" t="s">
        <v>175</v>
      </c>
      <c r="G25" s="23" t="s">
        <v>176</v>
      </c>
      <c r="H25" s="22">
        <v>3081684</v>
      </c>
      <c r="I25" s="22">
        <v>3081684</v>
      </c>
      <c r="J25" s="22">
        <v>770421</v>
      </c>
      <c r="K25" s="22"/>
      <c r="L25" s="22">
        <v>2311263</v>
      </c>
      <c r="M25" s="22"/>
      <c r="N25" s="22"/>
      <c r="O25" s="22"/>
      <c r="P25" s="22"/>
      <c r="Q25" s="22"/>
      <c r="R25" s="22"/>
      <c r="S25" s="22"/>
      <c r="T25" s="22"/>
      <c r="U25" s="22"/>
      <c r="V25" s="22"/>
      <c r="W25" s="22"/>
    </row>
    <row r="26" ht="31.35" customHeight="1" spans="1:23">
      <c r="A26" s="118" t="s">
        <v>45</v>
      </c>
      <c r="B26" s="114" t="s">
        <v>173</v>
      </c>
      <c r="C26" s="23" t="s">
        <v>174</v>
      </c>
      <c r="D26" s="23" t="s">
        <v>86</v>
      </c>
      <c r="E26" s="23" t="s">
        <v>87</v>
      </c>
      <c r="F26" s="23" t="s">
        <v>177</v>
      </c>
      <c r="G26" s="23" t="s">
        <v>178</v>
      </c>
      <c r="H26" s="22">
        <v>2828118</v>
      </c>
      <c r="I26" s="22">
        <v>2828118</v>
      </c>
      <c r="J26" s="22">
        <v>707029.5</v>
      </c>
      <c r="K26" s="22"/>
      <c r="L26" s="22">
        <v>2121088.5</v>
      </c>
      <c r="M26" s="22"/>
      <c r="N26" s="22"/>
      <c r="O26" s="22"/>
      <c r="P26" s="22"/>
      <c r="Q26" s="22"/>
      <c r="R26" s="22"/>
      <c r="S26" s="22"/>
      <c r="T26" s="22"/>
      <c r="U26" s="22"/>
      <c r="V26" s="22"/>
      <c r="W26" s="22"/>
    </row>
    <row r="27" ht="31.35" customHeight="1" spans="1:23">
      <c r="A27" s="118" t="s">
        <v>45</v>
      </c>
      <c r="B27" s="114" t="s">
        <v>173</v>
      </c>
      <c r="C27" s="23" t="s">
        <v>174</v>
      </c>
      <c r="D27" s="23" t="s">
        <v>86</v>
      </c>
      <c r="E27" s="23" t="s">
        <v>87</v>
      </c>
      <c r="F27" s="23" t="s">
        <v>179</v>
      </c>
      <c r="G27" s="23" t="s">
        <v>180</v>
      </c>
      <c r="H27" s="22">
        <v>256807</v>
      </c>
      <c r="I27" s="22">
        <v>256807</v>
      </c>
      <c r="J27" s="22">
        <v>64201.75</v>
      </c>
      <c r="K27" s="22"/>
      <c r="L27" s="22">
        <v>192605.25</v>
      </c>
      <c r="M27" s="22"/>
      <c r="N27" s="22"/>
      <c r="O27" s="22"/>
      <c r="P27" s="22"/>
      <c r="Q27" s="22"/>
      <c r="R27" s="22"/>
      <c r="S27" s="22"/>
      <c r="T27" s="22"/>
      <c r="U27" s="22"/>
      <c r="V27" s="22"/>
      <c r="W27" s="22"/>
    </row>
    <row r="28" ht="31.35" customHeight="1" spans="1:23">
      <c r="A28" s="118" t="s">
        <v>45</v>
      </c>
      <c r="B28" s="114" t="s">
        <v>173</v>
      </c>
      <c r="C28" s="23" t="s">
        <v>174</v>
      </c>
      <c r="D28" s="23" t="s">
        <v>86</v>
      </c>
      <c r="E28" s="23" t="s">
        <v>87</v>
      </c>
      <c r="F28" s="23" t="s">
        <v>181</v>
      </c>
      <c r="G28" s="23" t="s">
        <v>182</v>
      </c>
      <c r="H28" s="22">
        <v>6662160</v>
      </c>
      <c r="I28" s="22">
        <v>6662160</v>
      </c>
      <c r="J28" s="22">
        <v>1665540</v>
      </c>
      <c r="K28" s="22"/>
      <c r="L28" s="22">
        <v>4996620</v>
      </c>
      <c r="M28" s="22"/>
      <c r="N28" s="22"/>
      <c r="O28" s="22"/>
      <c r="P28" s="22"/>
      <c r="Q28" s="22"/>
      <c r="R28" s="22"/>
      <c r="S28" s="22"/>
      <c r="T28" s="22"/>
      <c r="U28" s="22"/>
      <c r="V28" s="22"/>
      <c r="W28" s="22"/>
    </row>
    <row r="29" ht="31.35" customHeight="1" spans="1:23">
      <c r="A29" s="118" t="s">
        <v>45</v>
      </c>
      <c r="B29" s="114" t="s">
        <v>183</v>
      </c>
      <c r="C29" s="23" t="s">
        <v>93</v>
      </c>
      <c r="D29" s="23" t="s">
        <v>92</v>
      </c>
      <c r="E29" s="23" t="s">
        <v>93</v>
      </c>
      <c r="F29" s="23" t="s">
        <v>184</v>
      </c>
      <c r="G29" s="23" t="s">
        <v>93</v>
      </c>
      <c r="H29" s="22">
        <v>1185079.52</v>
      </c>
      <c r="I29" s="22">
        <v>1185079.52</v>
      </c>
      <c r="J29" s="22">
        <v>296269.88</v>
      </c>
      <c r="K29" s="22"/>
      <c r="L29" s="22">
        <v>888809.64</v>
      </c>
      <c r="M29" s="22"/>
      <c r="N29" s="22"/>
      <c r="O29" s="22"/>
      <c r="P29" s="22"/>
      <c r="Q29" s="22"/>
      <c r="R29" s="22"/>
      <c r="S29" s="22"/>
      <c r="T29" s="22"/>
      <c r="U29" s="22"/>
      <c r="V29" s="22"/>
      <c r="W29" s="22"/>
    </row>
    <row r="30" ht="31.35" customHeight="1" spans="1:23">
      <c r="A30" s="118" t="s">
        <v>45</v>
      </c>
      <c r="B30" s="114" t="s">
        <v>185</v>
      </c>
      <c r="C30" s="23" t="s">
        <v>186</v>
      </c>
      <c r="D30" s="23" t="s">
        <v>86</v>
      </c>
      <c r="E30" s="23" t="s">
        <v>87</v>
      </c>
      <c r="F30" s="23" t="s">
        <v>187</v>
      </c>
      <c r="G30" s="23" t="s">
        <v>188</v>
      </c>
      <c r="H30" s="22">
        <v>9141.6</v>
      </c>
      <c r="I30" s="22">
        <v>9141.6</v>
      </c>
      <c r="J30" s="22">
        <v>2285.4</v>
      </c>
      <c r="K30" s="22"/>
      <c r="L30" s="22">
        <v>6856.2</v>
      </c>
      <c r="M30" s="22"/>
      <c r="N30" s="22"/>
      <c r="O30" s="22"/>
      <c r="P30" s="22"/>
      <c r="Q30" s="22"/>
      <c r="R30" s="22"/>
      <c r="S30" s="22"/>
      <c r="T30" s="22"/>
      <c r="U30" s="22"/>
      <c r="V30" s="22"/>
      <c r="W30" s="22"/>
    </row>
    <row r="31" ht="31.35" customHeight="1" spans="1:23">
      <c r="A31" s="118" t="s">
        <v>45</v>
      </c>
      <c r="B31" s="114" t="s">
        <v>189</v>
      </c>
      <c r="C31" s="23" t="s">
        <v>190</v>
      </c>
      <c r="D31" s="23" t="s">
        <v>86</v>
      </c>
      <c r="E31" s="23" t="s">
        <v>87</v>
      </c>
      <c r="F31" s="23" t="s">
        <v>191</v>
      </c>
      <c r="G31" s="23" t="s">
        <v>192</v>
      </c>
      <c r="H31" s="22">
        <v>378002.47</v>
      </c>
      <c r="I31" s="22">
        <v>378002.47</v>
      </c>
      <c r="J31" s="22"/>
      <c r="K31" s="22"/>
      <c r="L31" s="22">
        <v>378002.47</v>
      </c>
      <c r="M31" s="22"/>
      <c r="N31" s="22"/>
      <c r="O31" s="22"/>
      <c r="P31" s="22"/>
      <c r="Q31" s="22"/>
      <c r="R31" s="22"/>
      <c r="S31" s="22"/>
      <c r="T31" s="22"/>
      <c r="U31" s="22"/>
      <c r="V31" s="22"/>
      <c r="W31" s="22"/>
    </row>
    <row r="32" ht="31.35" customHeight="1" spans="1:23">
      <c r="A32" s="118" t="s">
        <v>45</v>
      </c>
      <c r="B32" s="114" t="s">
        <v>193</v>
      </c>
      <c r="C32" s="23" t="s">
        <v>194</v>
      </c>
      <c r="D32" s="23" t="s">
        <v>86</v>
      </c>
      <c r="E32" s="23" t="s">
        <v>87</v>
      </c>
      <c r="F32" s="23" t="s">
        <v>195</v>
      </c>
      <c r="G32" s="23" t="s">
        <v>194</v>
      </c>
      <c r="H32" s="22">
        <v>256575.38</v>
      </c>
      <c r="I32" s="22">
        <v>256575.38</v>
      </c>
      <c r="J32" s="22">
        <v>64143.85</v>
      </c>
      <c r="K32" s="22"/>
      <c r="L32" s="22">
        <v>192431.53</v>
      </c>
      <c r="M32" s="22"/>
      <c r="N32" s="22"/>
      <c r="O32" s="22"/>
      <c r="P32" s="22"/>
      <c r="Q32" s="22"/>
      <c r="R32" s="22"/>
      <c r="S32" s="22"/>
      <c r="T32" s="22"/>
      <c r="U32" s="22"/>
      <c r="V32" s="22"/>
      <c r="W32" s="22"/>
    </row>
    <row r="33" ht="18.75" customHeight="1" spans="1:23">
      <c r="A33" s="31" t="s">
        <v>94</v>
      </c>
      <c r="B33" s="32"/>
      <c r="C33" s="32"/>
      <c r="D33" s="32"/>
      <c r="E33" s="32"/>
      <c r="F33" s="32"/>
      <c r="G33" s="33"/>
      <c r="H33" s="22">
        <v>18951887.21</v>
      </c>
      <c r="I33" s="22">
        <v>18951887.21</v>
      </c>
      <c r="J33" s="22">
        <v>4641077.44</v>
      </c>
      <c r="K33" s="22"/>
      <c r="L33" s="22">
        <v>14310809.77</v>
      </c>
      <c r="M33" s="22"/>
      <c r="N33" s="22"/>
      <c r="O33" s="22"/>
      <c r="P33" s="22"/>
      <c r="Q33" s="22"/>
      <c r="R33" s="22"/>
      <c r="S33" s="22"/>
      <c r="T33" s="22"/>
      <c r="U33" s="22"/>
      <c r="V33" s="22"/>
      <c r="W33" s="22"/>
    </row>
  </sheetData>
  <mergeCells count="30">
    <mergeCell ref="A2:W2"/>
    <mergeCell ref="A3:G3"/>
    <mergeCell ref="H4:W4"/>
    <mergeCell ref="I5:M5"/>
    <mergeCell ref="N5:P5"/>
    <mergeCell ref="R5:W5"/>
    <mergeCell ref="A33:G3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4"/>
  <sheetViews>
    <sheetView showZeros="0" topLeftCell="A20" workbookViewId="0">
      <selection activeCell="C14" sqref="C14"/>
    </sheetView>
  </sheetViews>
  <sheetFormatPr defaultColWidth="9.10833333333333" defaultRowHeight="14.25" customHeight="1"/>
  <cols>
    <col min="1" max="1" width="14.5583333333333" customWidth="1"/>
    <col min="2" max="2" width="21" customWidth="1"/>
    <col min="3" max="3" width="31.3333333333333" customWidth="1"/>
    <col min="4" max="4" width="23.8833333333333" customWidth="1"/>
    <col min="5" max="5" width="15.5583333333333" customWidth="1"/>
    <col min="6" max="6" width="19.775" customWidth="1"/>
    <col min="7" max="7" width="14.8833333333333" customWidth="1"/>
    <col min="8" max="8" width="19.775" customWidth="1"/>
    <col min="9" max="16" width="14.2166666666667" customWidth="1"/>
    <col min="17" max="17" width="13.5583333333333" customWidth="1"/>
    <col min="18" max="23" width="15.2166666666667" customWidth="1"/>
  </cols>
  <sheetData>
    <row r="1" ht="13.5" customHeight="1" spans="1:23">
      <c r="E1" s="1"/>
      <c r="F1" s="1"/>
      <c r="G1" s="1"/>
      <c r="H1" s="1"/>
      <c r="U1" s="110"/>
      <c r="W1" s="58" t="s">
        <v>196</v>
      </c>
    </row>
    <row r="2" ht="27.75" customHeight="1" spans="1:23">
      <c r="A2" s="27" t="s">
        <v>197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"单位名称："&amp;"云南省交通运输综合行政执法局迪庆支队"</f>
        <v>单位名称：云南省交通运输综合行政执法局迪庆支队</v>
      </c>
      <c r="B3" s="111" t="str">
        <f t="shared" si="0"/>
        <v>单位名称：云南省交通运输综合行政执法局迪庆支队</v>
      </c>
      <c r="C3" s="111"/>
      <c r="D3" s="111"/>
      <c r="E3" s="111"/>
      <c r="F3" s="111"/>
      <c r="G3" s="111"/>
      <c r="H3" s="111"/>
      <c r="I3" s="111"/>
      <c r="J3" s="6"/>
      <c r="K3" s="6"/>
      <c r="L3" s="6"/>
      <c r="M3" s="6"/>
      <c r="N3" s="6"/>
      <c r="O3" s="6"/>
      <c r="P3" s="6"/>
      <c r="Q3" s="6"/>
      <c r="U3" s="110"/>
      <c r="W3" s="106" t="s">
        <v>119</v>
      </c>
    </row>
    <row r="4" ht="21.75" customHeight="1" spans="1:23">
      <c r="A4" s="8" t="s">
        <v>198</v>
      </c>
      <c r="B4" s="8" t="s">
        <v>129</v>
      </c>
      <c r="C4" s="8" t="s">
        <v>130</v>
      </c>
      <c r="D4" s="8" t="s">
        <v>199</v>
      </c>
      <c r="E4" s="9" t="s">
        <v>131</v>
      </c>
      <c r="F4" s="9" t="s">
        <v>132</v>
      </c>
      <c r="G4" s="9" t="s">
        <v>133</v>
      </c>
      <c r="H4" s="9" t="s">
        <v>134</v>
      </c>
      <c r="I4" s="65" t="s">
        <v>30</v>
      </c>
      <c r="J4" s="65" t="s">
        <v>200</v>
      </c>
      <c r="K4" s="65"/>
      <c r="L4" s="65"/>
      <c r="M4" s="65"/>
      <c r="N4" s="112" t="s">
        <v>136</v>
      </c>
      <c r="O4" s="112"/>
      <c r="P4" s="112"/>
      <c r="Q4" s="9" t="s">
        <v>36</v>
      </c>
      <c r="R4" s="10" t="s">
        <v>51</v>
      </c>
      <c r="S4" s="11"/>
      <c r="T4" s="11"/>
      <c r="U4" s="11"/>
      <c r="V4" s="11"/>
      <c r="W4" s="12"/>
    </row>
    <row r="5" ht="21.75" customHeight="1" spans="1:23">
      <c r="A5" s="13"/>
      <c r="B5" s="13"/>
      <c r="C5" s="13"/>
      <c r="D5" s="13"/>
      <c r="E5" s="14"/>
      <c r="F5" s="14"/>
      <c r="G5" s="14"/>
      <c r="H5" s="14"/>
      <c r="I5" s="65"/>
      <c r="J5" s="50" t="s">
        <v>33</v>
      </c>
      <c r="K5" s="50"/>
      <c r="L5" s="50" t="s">
        <v>34</v>
      </c>
      <c r="M5" s="50" t="s">
        <v>35</v>
      </c>
      <c r="N5" s="113" t="s">
        <v>33</v>
      </c>
      <c r="O5" s="113" t="s">
        <v>34</v>
      </c>
      <c r="P5" s="113" t="s">
        <v>35</v>
      </c>
      <c r="Q5" s="14"/>
      <c r="R5" s="9" t="s">
        <v>32</v>
      </c>
      <c r="S5" s="9" t="s">
        <v>43</v>
      </c>
      <c r="T5" s="9" t="s">
        <v>142</v>
      </c>
      <c r="U5" s="9" t="s">
        <v>39</v>
      </c>
      <c r="V5" s="9" t="s">
        <v>40</v>
      </c>
      <c r="W5" s="9" t="s">
        <v>41</v>
      </c>
    </row>
    <row r="6" ht="40.5" customHeight="1" spans="1:23">
      <c r="A6" s="16"/>
      <c r="B6" s="16"/>
      <c r="C6" s="16"/>
      <c r="D6" s="16"/>
      <c r="E6" s="17"/>
      <c r="F6" s="17"/>
      <c r="G6" s="17"/>
      <c r="H6" s="17"/>
      <c r="I6" s="65"/>
      <c r="J6" s="50" t="s">
        <v>32</v>
      </c>
      <c r="K6" s="50" t="s">
        <v>201</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85" customHeight="1" spans="1:23">
      <c r="A8" s="23"/>
      <c r="B8" s="114"/>
      <c r="C8" s="23" t="s">
        <v>202</v>
      </c>
      <c r="D8" s="23"/>
      <c r="E8" s="23"/>
      <c r="F8" s="23"/>
      <c r="G8" s="23"/>
      <c r="H8" s="23"/>
      <c r="I8" s="115">
        <v>521500</v>
      </c>
      <c r="J8" s="115">
        <v>330000</v>
      </c>
      <c r="K8" s="115">
        <v>330000</v>
      </c>
      <c r="L8" s="115"/>
      <c r="M8" s="115"/>
      <c r="N8" s="115">
        <v>35500</v>
      </c>
      <c r="O8" s="115"/>
      <c r="P8" s="115"/>
      <c r="Q8" s="115"/>
      <c r="R8" s="115">
        <v>156000</v>
      </c>
      <c r="S8" s="115"/>
      <c r="T8" s="115"/>
      <c r="U8" s="91"/>
      <c r="V8" s="115"/>
      <c r="W8" s="115">
        <v>156000</v>
      </c>
    </row>
    <row r="9" ht="32.85" customHeight="1" spans="1:23">
      <c r="A9" s="23" t="s">
        <v>203</v>
      </c>
      <c r="B9" s="114" t="s">
        <v>204</v>
      </c>
      <c r="C9" s="23" t="s">
        <v>202</v>
      </c>
      <c r="D9" s="23" t="s">
        <v>45</v>
      </c>
      <c r="E9" s="23" t="s">
        <v>84</v>
      </c>
      <c r="F9" s="23" t="s">
        <v>85</v>
      </c>
      <c r="G9" s="23" t="s">
        <v>159</v>
      </c>
      <c r="H9" s="23" t="s">
        <v>160</v>
      </c>
      <c r="I9" s="115">
        <v>25600</v>
      </c>
      <c r="J9" s="115">
        <v>11600</v>
      </c>
      <c r="K9" s="115">
        <v>11600</v>
      </c>
      <c r="L9" s="115"/>
      <c r="M9" s="115"/>
      <c r="N9" s="115">
        <v>14000</v>
      </c>
      <c r="O9" s="115"/>
      <c r="P9" s="115"/>
      <c r="Q9" s="115"/>
      <c r="R9" s="115"/>
      <c r="S9" s="115"/>
      <c r="T9" s="115"/>
      <c r="U9" s="91"/>
      <c r="V9" s="115"/>
      <c r="W9" s="115"/>
    </row>
    <row r="10" ht="32.85" customHeight="1" spans="1:23">
      <c r="A10" s="23" t="s">
        <v>203</v>
      </c>
      <c r="B10" s="114" t="s">
        <v>204</v>
      </c>
      <c r="C10" s="23" t="s">
        <v>202</v>
      </c>
      <c r="D10" s="23" t="s">
        <v>45</v>
      </c>
      <c r="E10" s="23" t="s">
        <v>84</v>
      </c>
      <c r="F10" s="23" t="s">
        <v>85</v>
      </c>
      <c r="G10" s="23" t="s">
        <v>167</v>
      </c>
      <c r="H10" s="23" t="s">
        <v>168</v>
      </c>
      <c r="I10" s="115">
        <v>177500</v>
      </c>
      <c r="J10" s="115"/>
      <c r="K10" s="115"/>
      <c r="L10" s="115"/>
      <c r="M10" s="115"/>
      <c r="N10" s="115">
        <v>21500</v>
      </c>
      <c r="O10" s="115"/>
      <c r="P10" s="115"/>
      <c r="Q10" s="115"/>
      <c r="R10" s="115">
        <v>156000</v>
      </c>
      <c r="S10" s="115"/>
      <c r="T10" s="115"/>
      <c r="U10" s="91"/>
      <c r="V10" s="115"/>
      <c r="W10" s="115">
        <v>156000</v>
      </c>
    </row>
    <row r="11" ht="32.85" customHeight="1" spans="1:23">
      <c r="A11" s="23" t="s">
        <v>203</v>
      </c>
      <c r="B11" s="114" t="s">
        <v>204</v>
      </c>
      <c r="C11" s="23" t="s">
        <v>202</v>
      </c>
      <c r="D11" s="23" t="s">
        <v>45</v>
      </c>
      <c r="E11" s="23" t="s">
        <v>84</v>
      </c>
      <c r="F11" s="23" t="s">
        <v>85</v>
      </c>
      <c r="G11" s="23" t="s">
        <v>169</v>
      </c>
      <c r="H11" s="23" t="s">
        <v>170</v>
      </c>
      <c r="I11" s="115">
        <v>277200</v>
      </c>
      <c r="J11" s="115">
        <v>277200</v>
      </c>
      <c r="K11" s="115">
        <v>277200</v>
      </c>
      <c r="L11" s="115"/>
      <c r="M11" s="115"/>
      <c r="N11" s="115"/>
      <c r="O11" s="115"/>
      <c r="P11" s="115"/>
      <c r="Q11" s="115"/>
      <c r="R11" s="115"/>
      <c r="S11" s="115"/>
      <c r="T11" s="115"/>
      <c r="U11" s="91"/>
      <c r="V11" s="115"/>
      <c r="W11" s="115"/>
    </row>
    <row r="12" ht="32.85" customHeight="1" spans="1:23">
      <c r="A12" s="23" t="s">
        <v>203</v>
      </c>
      <c r="B12" s="114" t="s">
        <v>204</v>
      </c>
      <c r="C12" s="23" t="s">
        <v>202</v>
      </c>
      <c r="D12" s="23" t="s">
        <v>45</v>
      </c>
      <c r="E12" s="23" t="s">
        <v>84</v>
      </c>
      <c r="F12" s="23" t="s">
        <v>85</v>
      </c>
      <c r="G12" s="23" t="s">
        <v>205</v>
      </c>
      <c r="H12" s="23" t="s">
        <v>206</v>
      </c>
      <c r="I12" s="115">
        <v>41200</v>
      </c>
      <c r="J12" s="115">
        <v>41200</v>
      </c>
      <c r="K12" s="115">
        <v>41200</v>
      </c>
      <c r="L12" s="115"/>
      <c r="M12" s="115"/>
      <c r="N12" s="115"/>
      <c r="O12" s="115"/>
      <c r="P12" s="115"/>
      <c r="Q12" s="115"/>
      <c r="R12" s="115"/>
      <c r="S12" s="115"/>
      <c r="T12" s="115"/>
      <c r="U12" s="91"/>
      <c r="V12" s="115"/>
      <c r="W12" s="115"/>
    </row>
    <row r="13" ht="32.85" customHeight="1" spans="1:23">
      <c r="A13" s="23"/>
      <c r="B13" s="23"/>
      <c r="C13" s="23" t="s">
        <v>207</v>
      </c>
      <c r="D13" s="23"/>
      <c r="E13" s="23"/>
      <c r="F13" s="23"/>
      <c r="G13" s="23"/>
      <c r="H13" s="23"/>
      <c r="I13" s="115">
        <v>809200</v>
      </c>
      <c r="J13" s="115">
        <v>809200</v>
      </c>
      <c r="K13" s="115">
        <v>809200</v>
      </c>
      <c r="L13" s="115"/>
      <c r="M13" s="115"/>
      <c r="N13" s="115"/>
      <c r="O13" s="115"/>
      <c r="P13" s="115"/>
      <c r="Q13" s="115"/>
      <c r="R13" s="115"/>
      <c r="S13" s="115"/>
      <c r="T13" s="115"/>
      <c r="U13" s="91"/>
      <c r="V13" s="115"/>
      <c r="W13" s="115"/>
    </row>
    <row r="14" ht="32.85" customHeight="1" spans="1:23">
      <c r="A14" s="23" t="s">
        <v>208</v>
      </c>
      <c r="B14" s="114" t="s">
        <v>209</v>
      </c>
      <c r="C14" s="23" t="s">
        <v>207</v>
      </c>
      <c r="D14" s="23" t="s">
        <v>45</v>
      </c>
      <c r="E14" s="23" t="s">
        <v>84</v>
      </c>
      <c r="F14" s="23" t="s">
        <v>85</v>
      </c>
      <c r="G14" s="23" t="s">
        <v>210</v>
      </c>
      <c r="H14" s="23" t="s">
        <v>211</v>
      </c>
      <c r="I14" s="115">
        <v>809200</v>
      </c>
      <c r="J14" s="115">
        <v>809200</v>
      </c>
      <c r="K14" s="115">
        <v>809200</v>
      </c>
      <c r="L14" s="115"/>
      <c r="M14" s="115"/>
      <c r="N14" s="115"/>
      <c r="O14" s="115"/>
      <c r="P14" s="115"/>
      <c r="Q14" s="115"/>
      <c r="R14" s="115"/>
      <c r="S14" s="115"/>
      <c r="T14" s="115"/>
      <c r="U14" s="91"/>
      <c r="V14" s="115"/>
      <c r="W14" s="115"/>
    </row>
    <row r="15" ht="32.85" customHeight="1" spans="1:23">
      <c r="A15" s="23"/>
      <c r="B15" s="23"/>
      <c r="C15" s="23" t="s">
        <v>212</v>
      </c>
      <c r="D15" s="23"/>
      <c r="E15" s="23"/>
      <c r="F15" s="23"/>
      <c r="G15" s="23"/>
      <c r="H15" s="23"/>
      <c r="I15" s="115">
        <v>5500000</v>
      </c>
      <c r="J15" s="115">
        <v>5500000</v>
      </c>
      <c r="K15" s="115"/>
      <c r="L15" s="115"/>
      <c r="M15" s="115"/>
      <c r="N15" s="115"/>
      <c r="O15" s="115"/>
      <c r="P15" s="115"/>
      <c r="Q15" s="115"/>
      <c r="R15" s="115"/>
      <c r="S15" s="115"/>
      <c r="T15" s="115"/>
      <c r="U15" s="91"/>
      <c r="V15" s="115"/>
      <c r="W15" s="115"/>
    </row>
    <row r="16" ht="32.85" customHeight="1" spans="1:23">
      <c r="A16" s="23" t="s">
        <v>203</v>
      </c>
      <c r="B16" s="114" t="s">
        <v>213</v>
      </c>
      <c r="C16" s="23" t="s">
        <v>212</v>
      </c>
      <c r="D16" s="23" t="s">
        <v>45</v>
      </c>
      <c r="E16" s="23" t="s">
        <v>84</v>
      </c>
      <c r="F16" s="23" t="s">
        <v>85</v>
      </c>
      <c r="G16" s="23" t="s">
        <v>214</v>
      </c>
      <c r="H16" s="23" t="s">
        <v>215</v>
      </c>
      <c r="I16" s="115">
        <v>4110000</v>
      </c>
      <c r="J16" s="115">
        <v>4110000</v>
      </c>
      <c r="K16" s="115"/>
      <c r="L16" s="115"/>
      <c r="M16" s="115"/>
      <c r="N16" s="115"/>
      <c r="O16" s="115"/>
      <c r="P16" s="115"/>
      <c r="Q16" s="115"/>
      <c r="R16" s="115"/>
      <c r="S16" s="115"/>
      <c r="T16" s="115"/>
      <c r="U16" s="91"/>
      <c r="V16" s="115"/>
      <c r="W16" s="115"/>
    </row>
    <row r="17" ht="32.85" customHeight="1" spans="1:23">
      <c r="A17" s="23" t="s">
        <v>203</v>
      </c>
      <c r="B17" s="114" t="s">
        <v>213</v>
      </c>
      <c r="C17" s="23" t="s">
        <v>212</v>
      </c>
      <c r="D17" s="23" t="s">
        <v>45</v>
      </c>
      <c r="E17" s="23" t="s">
        <v>84</v>
      </c>
      <c r="F17" s="23" t="s">
        <v>85</v>
      </c>
      <c r="G17" s="23" t="s">
        <v>216</v>
      </c>
      <c r="H17" s="23" t="s">
        <v>217</v>
      </c>
      <c r="I17" s="115">
        <v>840000</v>
      </c>
      <c r="J17" s="115">
        <v>840000</v>
      </c>
      <c r="K17" s="115"/>
      <c r="L17" s="115"/>
      <c r="M17" s="115"/>
      <c r="N17" s="115"/>
      <c r="O17" s="115"/>
      <c r="P17" s="115"/>
      <c r="Q17" s="115"/>
      <c r="R17" s="115"/>
      <c r="S17" s="115"/>
      <c r="T17" s="115"/>
      <c r="U17" s="91"/>
      <c r="V17" s="115"/>
      <c r="W17" s="115"/>
    </row>
    <row r="18" ht="32.85" customHeight="1" spans="1:23">
      <c r="A18" s="23" t="s">
        <v>203</v>
      </c>
      <c r="B18" s="114" t="s">
        <v>213</v>
      </c>
      <c r="C18" s="23" t="s">
        <v>212</v>
      </c>
      <c r="D18" s="23" t="s">
        <v>45</v>
      </c>
      <c r="E18" s="23" t="s">
        <v>84</v>
      </c>
      <c r="F18" s="23" t="s">
        <v>85</v>
      </c>
      <c r="G18" s="23" t="s">
        <v>218</v>
      </c>
      <c r="H18" s="23" t="s">
        <v>219</v>
      </c>
      <c r="I18" s="115">
        <v>550000</v>
      </c>
      <c r="J18" s="115">
        <v>550000</v>
      </c>
      <c r="K18" s="115"/>
      <c r="L18" s="115"/>
      <c r="M18" s="115"/>
      <c r="N18" s="115"/>
      <c r="O18" s="115"/>
      <c r="P18" s="115"/>
      <c r="Q18" s="115"/>
      <c r="R18" s="115"/>
      <c r="S18" s="115"/>
      <c r="T18" s="115"/>
      <c r="U18" s="91"/>
      <c r="V18" s="115"/>
      <c r="W18" s="115"/>
    </row>
    <row r="19" ht="32.85" customHeight="1" spans="1:23">
      <c r="A19" s="23"/>
      <c r="B19" s="23"/>
      <c r="C19" s="23" t="s">
        <v>220</v>
      </c>
      <c r="D19" s="23"/>
      <c r="E19" s="23"/>
      <c r="F19" s="23"/>
      <c r="G19" s="23"/>
      <c r="H19" s="23"/>
      <c r="I19" s="115">
        <v>609220</v>
      </c>
      <c r="J19" s="115">
        <v>609220</v>
      </c>
      <c r="K19" s="115">
        <v>609220</v>
      </c>
      <c r="L19" s="115"/>
      <c r="M19" s="115"/>
      <c r="N19" s="115"/>
      <c r="O19" s="115"/>
      <c r="P19" s="115"/>
      <c r="Q19" s="115"/>
      <c r="R19" s="115"/>
      <c r="S19" s="115"/>
      <c r="T19" s="115"/>
      <c r="U19" s="91"/>
      <c r="V19" s="115"/>
      <c r="W19" s="115"/>
    </row>
    <row r="20" ht="32.85" customHeight="1" spans="1:23">
      <c r="A20" s="23" t="s">
        <v>203</v>
      </c>
      <c r="B20" s="114" t="s">
        <v>221</v>
      </c>
      <c r="C20" s="23" t="s">
        <v>220</v>
      </c>
      <c r="D20" s="23" t="s">
        <v>45</v>
      </c>
      <c r="E20" s="23" t="s">
        <v>84</v>
      </c>
      <c r="F20" s="23" t="s">
        <v>85</v>
      </c>
      <c r="G20" s="23" t="s">
        <v>165</v>
      </c>
      <c r="H20" s="23" t="s">
        <v>166</v>
      </c>
      <c r="I20" s="115">
        <v>31660</v>
      </c>
      <c r="J20" s="115">
        <v>31660</v>
      </c>
      <c r="K20" s="115">
        <v>31660</v>
      </c>
      <c r="L20" s="115"/>
      <c r="M20" s="115"/>
      <c r="N20" s="115"/>
      <c r="O20" s="115"/>
      <c r="P20" s="115"/>
      <c r="Q20" s="115"/>
      <c r="R20" s="115"/>
      <c r="S20" s="115"/>
      <c r="T20" s="115"/>
      <c r="U20" s="91"/>
      <c r="V20" s="115"/>
      <c r="W20" s="115"/>
    </row>
    <row r="21" ht="32.85" customHeight="1" spans="1:23">
      <c r="A21" s="23" t="s">
        <v>203</v>
      </c>
      <c r="B21" s="114" t="s">
        <v>221</v>
      </c>
      <c r="C21" s="23" t="s">
        <v>220</v>
      </c>
      <c r="D21" s="23" t="s">
        <v>45</v>
      </c>
      <c r="E21" s="23" t="s">
        <v>84</v>
      </c>
      <c r="F21" s="23" t="s">
        <v>85</v>
      </c>
      <c r="G21" s="23" t="s">
        <v>169</v>
      </c>
      <c r="H21" s="23" t="s">
        <v>170</v>
      </c>
      <c r="I21" s="115">
        <v>514462</v>
      </c>
      <c r="J21" s="115">
        <v>514462</v>
      </c>
      <c r="K21" s="115">
        <v>514462</v>
      </c>
      <c r="L21" s="115"/>
      <c r="M21" s="115"/>
      <c r="N21" s="115"/>
      <c r="O21" s="115"/>
      <c r="P21" s="115"/>
      <c r="Q21" s="115"/>
      <c r="R21" s="115"/>
      <c r="S21" s="115"/>
      <c r="T21" s="115"/>
      <c r="U21" s="91"/>
      <c r="V21" s="115"/>
      <c r="W21" s="115"/>
    </row>
    <row r="22" ht="32.85" customHeight="1" spans="1:23">
      <c r="A22" s="23" t="s">
        <v>203</v>
      </c>
      <c r="B22" s="114" t="s">
        <v>221</v>
      </c>
      <c r="C22" s="23" t="s">
        <v>220</v>
      </c>
      <c r="D22" s="23" t="s">
        <v>45</v>
      </c>
      <c r="E22" s="23" t="s">
        <v>84</v>
      </c>
      <c r="F22" s="23" t="s">
        <v>85</v>
      </c>
      <c r="G22" s="23" t="s">
        <v>222</v>
      </c>
      <c r="H22" s="23" t="s">
        <v>223</v>
      </c>
      <c r="I22" s="115">
        <v>2370</v>
      </c>
      <c r="J22" s="115">
        <v>2370</v>
      </c>
      <c r="K22" s="115">
        <v>2370</v>
      </c>
      <c r="L22" s="115"/>
      <c r="M22" s="115"/>
      <c r="N22" s="115"/>
      <c r="O22" s="115"/>
      <c r="P22" s="115"/>
      <c r="Q22" s="115"/>
      <c r="R22" s="115"/>
      <c r="S22" s="115"/>
      <c r="T22" s="115"/>
      <c r="U22" s="91"/>
      <c r="V22" s="115"/>
      <c r="W22" s="115"/>
    </row>
    <row r="23" ht="32.85" customHeight="1" spans="1:23">
      <c r="A23" s="23" t="s">
        <v>203</v>
      </c>
      <c r="B23" s="114" t="s">
        <v>221</v>
      </c>
      <c r="C23" s="23" t="s">
        <v>220</v>
      </c>
      <c r="D23" s="23" t="s">
        <v>45</v>
      </c>
      <c r="E23" s="23" t="s">
        <v>84</v>
      </c>
      <c r="F23" s="23" t="s">
        <v>85</v>
      </c>
      <c r="G23" s="23" t="s">
        <v>155</v>
      </c>
      <c r="H23" s="23" t="s">
        <v>156</v>
      </c>
      <c r="I23" s="115">
        <v>60728</v>
      </c>
      <c r="J23" s="115">
        <v>60728</v>
      </c>
      <c r="K23" s="115">
        <v>60728</v>
      </c>
      <c r="L23" s="115"/>
      <c r="M23" s="115"/>
      <c r="N23" s="115"/>
      <c r="O23" s="115"/>
      <c r="P23" s="115"/>
      <c r="Q23" s="115"/>
      <c r="R23" s="115"/>
      <c r="S23" s="115"/>
      <c r="T23" s="115"/>
      <c r="U23" s="91"/>
      <c r="V23" s="115"/>
      <c r="W23" s="115"/>
    </row>
    <row r="24" ht="18.75" customHeight="1" spans="1:23">
      <c r="A24" s="31" t="s">
        <v>94</v>
      </c>
      <c r="B24" s="32"/>
      <c r="C24" s="32"/>
      <c r="D24" s="32"/>
      <c r="E24" s="32"/>
      <c r="F24" s="32"/>
      <c r="G24" s="32"/>
      <c r="H24" s="33"/>
      <c r="I24" s="115">
        <v>7439920</v>
      </c>
      <c r="J24" s="115">
        <v>7248420</v>
      </c>
      <c r="K24" s="115">
        <v>1748420</v>
      </c>
      <c r="L24" s="115"/>
      <c r="M24" s="115"/>
      <c r="N24" s="115">
        <v>35500</v>
      </c>
      <c r="O24" s="115"/>
      <c r="P24" s="115"/>
      <c r="Q24" s="115"/>
      <c r="R24" s="115">
        <v>156000</v>
      </c>
      <c r="S24" s="115"/>
      <c r="T24" s="115"/>
      <c r="U24" s="91"/>
      <c r="V24" s="115"/>
      <c r="W24" s="115">
        <v>156000</v>
      </c>
    </row>
  </sheetData>
  <mergeCells count="28">
    <mergeCell ref="A2:W2"/>
    <mergeCell ref="A3:I3"/>
    <mergeCell ref="J4:M4"/>
    <mergeCell ref="N4:P4"/>
    <mergeCell ref="R4:W4"/>
    <mergeCell ref="J5:K5"/>
    <mergeCell ref="A24:H2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2"/>
  <sheetViews>
    <sheetView showZeros="0" topLeftCell="A19" workbookViewId="0">
      <selection activeCell="A19" sqref="A19:A26"/>
    </sheetView>
  </sheetViews>
  <sheetFormatPr defaultColWidth="9.10833333333333" defaultRowHeight="12" customHeight="1"/>
  <cols>
    <col min="1" max="1" width="31.4416666666667" customWidth="1"/>
    <col min="2" max="2" width="29" customWidth="1"/>
    <col min="3" max="3" width="17.2166666666667" customWidth="1"/>
    <col min="4" max="4" width="21" customWidth="1"/>
    <col min="5" max="5" width="23.5583333333333" customWidth="1"/>
    <col min="6" max="6" width="11.3333333333333" customWidth="1"/>
    <col min="7" max="7" width="10.3333333333333" customWidth="1"/>
    <col min="8" max="8" width="9.33333333333333" customWidth="1"/>
    <col min="9" max="9" width="13.4416666666667" customWidth="1"/>
    <col min="10" max="10" width="40.5583333333333" customWidth="1"/>
  </cols>
  <sheetData>
    <row r="1" customHeight="1" spans="1:10">
      <c r="J1" s="47" t="s">
        <v>224</v>
      </c>
    </row>
    <row r="2" ht="28.5" customHeight="1" spans="1:10">
      <c r="A2" s="48" t="s">
        <v>225</v>
      </c>
      <c r="B2" s="27"/>
      <c r="C2" s="27"/>
      <c r="D2" s="27"/>
      <c r="E2" s="27"/>
      <c r="F2" s="49"/>
      <c r="G2" s="27"/>
      <c r="H2" s="49"/>
      <c r="I2" s="49"/>
      <c r="J2" s="27"/>
    </row>
    <row r="3" ht="15" customHeight="1" spans="1:10">
      <c r="A3" s="4" t="str">
        <f>"单位名称："&amp;"云南省交通运输综合行政执法局迪庆支队"</f>
        <v>单位名称：云南省交通运输综合行政执法局迪庆支队</v>
      </c>
    </row>
    <row r="4" ht="14.25" customHeight="1" spans="1:10">
      <c r="A4" s="50" t="s">
        <v>226</v>
      </c>
      <c r="B4" s="50" t="s">
        <v>227</v>
      </c>
      <c r="C4" s="50" t="s">
        <v>228</v>
      </c>
      <c r="D4" s="50" t="s">
        <v>229</v>
      </c>
      <c r="E4" s="50" t="s">
        <v>230</v>
      </c>
      <c r="F4" s="51" t="s">
        <v>231</v>
      </c>
      <c r="G4" s="50" t="s">
        <v>232</v>
      </c>
      <c r="H4" s="51" t="s">
        <v>233</v>
      </c>
      <c r="I4" s="51" t="s">
        <v>234</v>
      </c>
      <c r="J4" s="50" t="s">
        <v>235</v>
      </c>
    </row>
    <row r="5" ht="14.25" customHeight="1" spans="1:10">
      <c r="A5" s="50">
        <v>1</v>
      </c>
      <c r="B5" s="50">
        <v>2</v>
      </c>
      <c r="C5" s="50">
        <v>3</v>
      </c>
      <c r="D5" s="50">
        <v>4</v>
      </c>
      <c r="E5" s="50">
        <v>5</v>
      </c>
      <c r="F5" s="51">
        <v>6</v>
      </c>
      <c r="G5" s="50">
        <v>7</v>
      </c>
      <c r="H5" s="51">
        <v>8</v>
      </c>
      <c r="I5" s="51">
        <v>9</v>
      </c>
      <c r="J5" s="50">
        <v>10</v>
      </c>
    </row>
    <row r="6" ht="17.25" customHeight="1" spans="1:10">
      <c r="A6" s="52" t="s">
        <v>45</v>
      </c>
      <c r="B6" s="53"/>
      <c r="C6" s="53"/>
      <c r="D6" s="53"/>
      <c r="E6" s="54"/>
      <c r="F6" s="55"/>
      <c r="G6" s="54"/>
      <c r="H6" s="55"/>
      <c r="I6" s="55"/>
      <c r="J6" s="54"/>
    </row>
    <row r="7" ht="47.25" customHeight="1" spans="1:10">
      <c r="A7" s="109" t="s">
        <v>220</v>
      </c>
      <c r="B7" s="56" t="s">
        <v>236</v>
      </c>
      <c r="C7" s="56" t="s">
        <v>237</v>
      </c>
      <c r="D7" s="56" t="s">
        <v>238</v>
      </c>
      <c r="E7" s="52" t="s">
        <v>239</v>
      </c>
      <c r="F7" s="56" t="s">
        <v>240</v>
      </c>
      <c r="G7" s="52" t="s">
        <v>241</v>
      </c>
      <c r="H7" s="56" t="s">
        <v>242</v>
      </c>
      <c r="I7" s="56" t="s">
        <v>243</v>
      </c>
      <c r="J7" s="57" t="s">
        <v>244</v>
      </c>
    </row>
    <row r="8" ht="47.25" customHeight="1" spans="1:10">
      <c r="A8" s="109" t="s">
        <v>220</v>
      </c>
      <c r="B8" s="56" t="s">
        <v>236</v>
      </c>
      <c r="C8" s="56" t="s">
        <v>237</v>
      </c>
      <c r="D8" s="56" t="s">
        <v>238</v>
      </c>
      <c r="E8" s="52" t="s">
        <v>245</v>
      </c>
      <c r="F8" s="56" t="s">
        <v>240</v>
      </c>
      <c r="G8" s="52" t="s">
        <v>246</v>
      </c>
      <c r="H8" s="56" t="s">
        <v>242</v>
      </c>
      <c r="I8" s="56" t="s">
        <v>243</v>
      </c>
      <c r="J8" s="57" t="s">
        <v>247</v>
      </c>
    </row>
    <row r="9" ht="47.25" customHeight="1" spans="1:10">
      <c r="A9" s="109" t="s">
        <v>220</v>
      </c>
      <c r="B9" s="56" t="s">
        <v>236</v>
      </c>
      <c r="C9" s="56" t="s">
        <v>237</v>
      </c>
      <c r="D9" s="56" t="s">
        <v>238</v>
      </c>
      <c r="E9" s="52" t="s">
        <v>248</v>
      </c>
      <c r="F9" s="56" t="s">
        <v>249</v>
      </c>
      <c r="G9" s="52" t="s">
        <v>250</v>
      </c>
      <c r="H9" s="56" t="s">
        <v>242</v>
      </c>
      <c r="I9" s="56" t="s">
        <v>243</v>
      </c>
      <c r="J9" s="57" t="s">
        <v>251</v>
      </c>
    </row>
    <row r="10" ht="47.25" customHeight="1" spans="1:10">
      <c r="A10" s="109" t="s">
        <v>220</v>
      </c>
      <c r="B10" s="56" t="s">
        <v>236</v>
      </c>
      <c r="C10" s="56" t="s">
        <v>237</v>
      </c>
      <c r="D10" s="56" t="s">
        <v>238</v>
      </c>
      <c r="E10" s="52" t="s">
        <v>252</v>
      </c>
      <c r="F10" s="56" t="s">
        <v>240</v>
      </c>
      <c r="G10" s="52" t="s">
        <v>246</v>
      </c>
      <c r="H10" s="56" t="s">
        <v>242</v>
      </c>
      <c r="I10" s="56" t="s">
        <v>243</v>
      </c>
      <c r="J10" s="57" t="s">
        <v>253</v>
      </c>
    </row>
    <row r="11" ht="47.25" customHeight="1" spans="1:10">
      <c r="A11" s="109" t="s">
        <v>220</v>
      </c>
      <c r="B11" s="56" t="s">
        <v>236</v>
      </c>
      <c r="C11" s="56" t="s">
        <v>237</v>
      </c>
      <c r="D11" s="56" t="s">
        <v>254</v>
      </c>
      <c r="E11" s="52" t="s">
        <v>255</v>
      </c>
      <c r="F11" s="56" t="s">
        <v>240</v>
      </c>
      <c r="G11" s="52" t="s">
        <v>246</v>
      </c>
      <c r="H11" s="56" t="s">
        <v>242</v>
      </c>
      <c r="I11" s="56" t="s">
        <v>243</v>
      </c>
      <c r="J11" s="57" t="s">
        <v>256</v>
      </c>
    </row>
    <row r="12" ht="47.25" customHeight="1" spans="1:10">
      <c r="A12" s="109" t="s">
        <v>220</v>
      </c>
      <c r="B12" s="56" t="s">
        <v>236</v>
      </c>
      <c r="C12" s="56" t="s">
        <v>237</v>
      </c>
      <c r="D12" s="56" t="s">
        <v>254</v>
      </c>
      <c r="E12" s="52" t="s">
        <v>257</v>
      </c>
      <c r="F12" s="56" t="s">
        <v>240</v>
      </c>
      <c r="G12" s="52" t="s">
        <v>258</v>
      </c>
      <c r="H12" s="56" t="s">
        <v>259</v>
      </c>
      <c r="I12" s="56" t="s">
        <v>243</v>
      </c>
      <c r="J12" s="57" t="s">
        <v>260</v>
      </c>
    </row>
    <row r="13" ht="47.25" customHeight="1" spans="1:10">
      <c r="A13" s="109" t="s">
        <v>220</v>
      </c>
      <c r="B13" s="56" t="s">
        <v>236</v>
      </c>
      <c r="C13" s="56" t="s">
        <v>237</v>
      </c>
      <c r="D13" s="56" t="s">
        <v>261</v>
      </c>
      <c r="E13" s="52" t="s">
        <v>262</v>
      </c>
      <c r="F13" s="56" t="s">
        <v>240</v>
      </c>
      <c r="G13" s="52" t="s">
        <v>246</v>
      </c>
      <c r="H13" s="56" t="s">
        <v>242</v>
      </c>
      <c r="I13" s="56" t="s">
        <v>243</v>
      </c>
      <c r="J13" s="57" t="s">
        <v>263</v>
      </c>
    </row>
    <row r="14" ht="47.25" customHeight="1" spans="1:10">
      <c r="A14" s="109" t="s">
        <v>220</v>
      </c>
      <c r="B14" s="56" t="s">
        <v>236</v>
      </c>
      <c r="C14" s="56" t="s">
        <v>264</v>
      </c>
      <c r="D14" s="56" t="s">
        <v>265</v>
      </c>
      <c r="E14" s="52" t="s">
        <v>266</v>
      </c>
      <c r="F14" s="56" t="s">
        <v>240</v>
      </c>
      <c r="G14" s="52" t="s">
        <v>267</v>
      </c>
      <c r="H14" s="56" t="s">
        <v>242</v>
      </c>
      <c r="I14" s="56" t="s">
        <v>243</v>
      </c>
      <c r="J14" s="57" t="s">
        <v>268</v>
      </c>
    </row>
    <row r="15" ht="47.25" customHeight="1" spans="1:10">
      <c r="A15" s="109" t="s">
        <v>220</v>
      </c>
      <c r="B15" s="56" t="s">
        <v>236</v>
      </c>
      <c r="C15" s="56" t="s">
        <v>269</v>
      </c>
      <c r="D15" s="56" t="s">
        <v>270</v>
      </c>
      <c r="E15" s="52" t="s">
        <v>271</v>
      </c>
      <c r="F15" s="56" t="s">
        <v>240</v>
      </c>
      <c r="G15" s="52" t="s">
        <v>246</v>
      </c>
      <c r="H15" s="56" t="s">
        <v>242</v>
      </c>
      <c r="I15" s="56" t="s">
        <v>243</v>
      </c>
      <c r="J15" s="57" t="s">
        <v>272</v>
      </c>
    </row>
    <row r="16" ht="47.25" customHeight="1" spans="1:10">
      <c r="A16" s="109" t="s">
        <v>207</v>
      </c>
      <c r="B16" s="56" t="s">
        <v>273</v>
      </c>
      <c r="C16" s="56" t="s">
        <v>237</v>
      </c>
      <c r="D16" s="56" t="s">
        <v>238</v>
      </c>
      <c r="E16" s="52" t="s">
        <v>274</v>
      </c>
      <c r="F16" s="56" t="s">
        <v>249</v>
      </c>
      <c r="G16" s="52" t="s">
        <v>250</v>
      </c>
      <c r="H16" s="56" t="s">
        <v>242</v>
      </c>
      <c r="I16" s="56" t="s">
        <v>243</v>
      </c>
      <c r="J16" s="57" t="s">
        <v>275</v>
      </c>
    </row>
    <row r="17" ht="47.25" customHeight="1" spans="1:10">
      <c r="A17" s="109" t="s">
        <v>207</v>
      </c>
      <c r="B17" s="56" t="s">
        <v>273</v>
      </c>
      <c r="C17" s="56" t="s">
        <v>237</v>
      </c>
      <c r="D17" s="56" t="s">
        <v>261</v>
      </c>
      <c r="E17" s="52" t="s">
        <v>276</v>
      </c>
      <c r="F17" s="56" t="s">
        <v>249</v>
      </c>
      <c r="G17" s="52" t="s">
        <v>250</v>
      </c>
      <c r="H17" s="56" t="s">
        <v>242</v>
      </c>
      <c r="I17" s="56" t="s">
        <v>243</v>
      </c>
      <c r="J17" s="57" t="s">
        <v>277</v>
      </c>
    </row>
    <row r="18" ht="47.25" customHeight="1" spans="1:10">
      <c r="A18" s="109" t="s">
        <v>207</v>
      </c>
      <c r="B18" s="56" t="s">
        <v>273</v>
      </c>
      <c r="C18" s="56" t="s">
        <v>264</v>
      </c>
      <c r="D18" s="56" t="s">
        <v>265</v>
      </c>
      <c r="E18" s="52" t="s">
        <v>278</v>
      </c>
      <c r="F18" s="56" t="s">
        <v>240</v>
      </c>
      <c r="G18" s="52" t="s">
        <v>258</v>
      </c>
      <c r="H18" s="56" t="s">
        <v>242</v>
      </c>
      <c r="I18" s="56" t="s">
        <v>243</v>
      </c>
      <c r="J18" s="57" t="s">
        <v>279</v>
      </c>
    </row>
    <row r="19" ht="47.25" customHeight="1" spans="1:10">
      <c r="A19" s="109" t="s">
        <v>212</v>
      </c>
      <c r="B19" s="56" t="s">
        <v>280</v>
      </c>
      <c r="C19" s="56" t="s">
        <v>237</v>
      </c>
      <c r="D19" s="56" t="s">
        <v>238</v>
      </c>
      <c r="E19" s="52" t="s">
        <v>281</v>
      </c>
      <c r="F19" s="56" t="s">
        <v>240</v>
      </c>
      <c r="G19" s="52" t="s">
        <v>246</v>
      </c>
      <c r="H19" s="56" t="s">
        <v>242</v>
      </c>
      <c r="I19" s="56" t="s">
        <v>243</v>
      </c>
      <c r="J19" s="57" t="s">
        <v>282</v>
      </c>
    </row>
    <row r="20" ht="47.25" customHeight="1" spans="1:10">
      <c r="A20" s="109" t="s">
        <v>212</v>
      </c>
      <c r="B20" s="56" t="s">
        <v>280</v>
      </c>
      <c r="C20" s="56" t="s">
        <v>237</v>
      </c>
      <c r="D20" s="56" t="s">
        <v>254</v>
      </c>
      <c r="E20" s="52" t="s">
        <v>283</v>
      </c>
      <c r="F20" s="56" t="s">
        <v>240</v>
      </c>
      <c r="G20" s="52" t="s">
        <v>246</v>
      </c>
      <c r="H20" s="56" t="s">
        <v>242</v>
      </c>
      <c r="I20" s="56" t="s">
        <v>243</v>
      </c>
      <c r="J20" s="57" t="s">
        <v>284</v>
      </c>
    </row>
    <row r="21" ht="47.25" customHeight="1" spans="1:10">
      <c r="A21" s="109" t="s">
        <v>212</v>
      </c>
      <c r="B21" s="56" t="s">
        <v>280</v>
      </c>
      <c r="C21" s="56" t="s">
        <v>237</v>
      </c>
      <c r="D21" s="56" t="s">
        <v>254</v>
      </c>
      <c r="E21" s="52" t="s">
        <v>285</v>
      </c>
      <c r="F21" s="56" t="s">
        <v>240</v>
      </c>
      <c r="G21" s="52" t="s">
        <v>258</v>
      </c>
      <c r="H21" s="56" t="s">
        <v>242</v>
      </c>
      <c r="I21" s="56" t="s">
        <v>243</v>
      </c>
      <c r="J21" s="57" t="s">
        <v>286</v>
      </c>
    </row>
    <row r="22" ht="47.25" customHeight="1" spans="1:10">
      <c r="A22" s="109" t="s">
        <v>212</v>
      </c>
      <c r="B22" s="56" t="s">
        <v>280</v>
      </c>
      <c r="C22" s="56" t="s">
        <v>237</v>
      </c>
      <c r="D22" s="56" t="s">
        <v>261</v>
      </c>
      <c r="E22" s="52" t="s">
        <v>287</v>
      </c>
      <c r="F22" s="56" t="s">
        <v>240</v>
      </c>
      <c r="G22" s="52" t="s">
        <v>246</v>
      </c>
      <c r="H22" s="56" t="s">
        <v>242</v>
      </c>
      <c r="I22" s="56" t="s">
        <v>243</v>
      </c>
      <c r="J22" s="57" t="s">
        <v>288</v>
      </c>
    </row>
    <row r="23" ht="47.25" customHeight="1" spans="1:10">
      <c r="A23" s="109" t="s">
        <v>212</v>
      </c>
      <c r="B23" s="56" t="s">
        <v>280</v>
      </c>
      <c r="C23" s="56" t="s">
        <v>237</v>
      </c>
      <c r="D23" s="56" t="s">
        <v>261</v>
      </c>
      <c r="E23" s="52" t="s">
        <v>289</v>
      </c>
      <c r="F23" s="56" t="s">
        <v>240</v>
      </c>
      <c r="G23" s="52" t="s">
        <v>258</v>
      </c>
      <c r="H23" s="56" t="s">
        <v>242</v>
      </c>
      <c r="I23" s="56" t="s">
        <v>243</v>
      </c>
      <c r="J23" s="57" t="s">
        <v>290</v>
      </c>
    </row>
    <row r="24" ht="47.25" customHeight="1" spans="1:10">
      <c r="A24" s="109" t="s">
        <v>212</v>
      </c>
      <c r="B24" s="56" t="s">
        <v>280</v>
      </c>
      <c r="C24" s="56" t="s">
        <v>264</v>
      </c>
      <c r="D24" s="56" t="s">
        <v>265</v>
      </c>
      <c r="E24" s="52" t="s">
        <v>291</v>
      </c>
      <c r="F24" s="56" t="s">
        <v>240</v>
      </c>
      <c r="G24" s="52" t="s">
        <v>258</v>
      </c>
      <c r="H24" s="56" t="s">
        <v>242</v>
      </c>
      <c r="I24" s="56" t="s">
        <v>243</v>
      </c>
      <c r="J24" s="57" t="s">
        <v>292</v>
      </c>
    </row>
    <row r="25" ht="47.25" customHeight="1" spans="1:10">
      <c r="A25" s="109" t="s">
        <v>212</v>
      </c>
      <c r="B25" s="56" t="s">
        <v>280</v>
      </c>
      <c r="C25" s="56" t="s">
        <v>264</v>
      </c>
      <c r="D25" s="56" t="s">
        <v>265</v>
      </c>
      <c r="E25" s="52" t="s">
        <v>293</v>
      </c>
      <c r="F25" s="56" t="s">
        <v>240</v>
      </c>
      <c r="G25" s="52" t="s">
        <v>258</v>
      </c>
      <c r="H25" s="56" t="s">
        <v>242</v>
      </c>
      <c r="I25" s="56" t="s">
        <v>243</v>
      </c>
      <c r="J25" s="57" t="s">
        <v>294</v>
      </c>
    </row>
    <row r="26" ht="47.25" customHeight="1" spans="1:10">
      <c r="A26" s="109" t="s">
        <v>212</v>
      </c>
      <c r="B26" s="56" t="s">
        <v>280</v>
      </c>
      <c r="C26" s="56" t="s">
        <v>269</v>
      </c>
      <c r="D26" s="56" t="s">
        <v>270</v>
      </c>
      <c r="E26" s="52" t="s">
        <v>295</v>
      </c>
      <c r="F26" s="56" t="s">
        <v>240</v>
      </c>
      <c r="G26" s="52" t="s">
        <v>258</v>
      </c>
      <c r="H26" s="56" t="s">
        <v>242</v>
      </c>
      <c r="I26" s="56" t="s">
        <v>243</v>
      </c>
      <c r="J26" s="57" t="s">
        <v>296</v>
      </c>
    </row>
    <row r="27" ht="47.25" customHeight="1" spans="1:10">
      <c r="A27" s="109" t="s">
        <v>202</v>
      </c>
      <c r="B27" s="56" t="s">
        <v>297</v>
      </c>
      <c r="C27" s="56" t="s">
        <v>237</v>
      </c>
      <c r="D27" s="56" t="s">
        <v>238</v>
      </c>
      <c r="E27" s="52" t="s">
        <v>298</v>
      </c>
      <c r="F27" s="56" t="s">
        <v>249</v>
      </c>
      <c r="G27" s="52" t="s">
        <v>250</v>
      </c>
      <c r="H27" s="56" t="s">
        <v>242</v>
      </c>
      <c r="I27" s="56" t="s">
        <v>243</v>
      </c>
      <c r="J27" s="57" t="s">
        <v>299</v>
      </c>
    </row>
    <row r="28" ht="47.25" customHeight="1" spans="1:10">
      <c r="A28" s="109" t="s">
        <v>202</v>
      </c>
      <c r="B28" s="56" t="s">
        <v>297</v>
      </c>
      <c r="C28" s="56" t="s">
        <v>237</v>
      </c>
      <c r="D28" s="56" t="s">
        <v>254</v>
      </c>
      <c r="E28" s="52" t="s">
        <v>300</v>
      </c>
      <c r="F28" s="56" t="s">
        <v>240</v>
      </c>
      <c r="G28" s="52" t="s">
        <v>246</v>
      </c>
      <c r="H28" s="56" t="s">
        <v>242</v>
      </c>
      <c r="I28" s="56" t="s">
        <v>243</v>
      </c>
      <c r="J28" s="57" t="s">
        <v>301</v>
      </c>
    </row>
    <row r="29" ht="47.25" customHeight="1" spans="1:10">
      <c r="A29" s="109" t="s">
        <v>202</v>
      </c>
      <c r="B29" s="56" t="s">
        <v>297</v>
      </c>
      <c r="C29" s="56" t="s">
        <v>237</v>
      </c>
      <c r="D29" s="56" t="s">
        <v>261</v>
      </c>
      <c r="E29" s="52" t="s">
        <v>302</v>
      </c>
      <c r="F29" s="56" t="s">
        <v>240</v>
      </c>
      <c r="G29" s="52" t="s">
        <v>246</v>
      </c>
      <c r="H29" s="56" t="s">
        <v>242</v>
      </c>
      <c r="I29" s="56" t="s">
        <v>243</v>
      </c>
      <c r="J29" s="57" t="s">
        <v>303</v>
      </c>
    </row>
    <row r="30" ht="47.25" customHeight="1" spans="1:10">
      <c r="A30" s="109" t="s">
        <v>202</v>
      </c>
      <c r="B30" s="56" t="s">
        <v>297</v>
      </c>
      <c r="C30" s="56" t="s">
        <v>237</v>
      </c>
      <c r="D30" s="56" t="s">
        <v>261</v>
      </c>
      <c r="E30" s="52" t="s">
        <v>304</v>
      </c>
      <c r="F30" s="56" t="s">
        <v>240</v>
      </c>
      <c r="G30" s="52" t="s">
        <v>246</v>
      </c>
      <c r="H30" s="56" t="s">
        <v>242</v>
      </c>
      <c r="I30" s="56" t="s">
        <v>243</v>
      </c>
      <c r="J30" s="57" t="s">
        <v>305</v>
      </c>
    </row>
    <row r="31" ht="47.25" customHeight="1" spans="1:10">
      <c r="A31" s="109" t="s">
        <v>202</v>
      </c>
      <c r="B31" s="56" t="s">
        <v>297</v>
      </c>
      <c r="C31" s="56" t="s">
        <v>264</v>
      </c>
      <c r="D31" s="56" t="s">
        <v>265</v>
      </c>
      <c r="E31" s="52" t="s">
        <v>306</v>
      </c>
      <c r="F31" s="56" t="s">
        <v>240</v>
      </c>
      <c r="G31" s="52" t="s">
        <v>258</v>
      </c>
      <c r="H31" s="56" t="s">
        <v>242</v>
      </c>
      <c r="I31" s="56" t="s">
        <v>243</v>
      </c>
      <c r="J31" s="57" t="s">
        <v>307</v>
      </c>
    </row>
    <row r="32" ht="47.25" customHeight="1" spans="1:10">
      <c r="A32" s="109" t="s">
        <v>202</v>
      </c>
      <c r="B32" s="56" t="s">
        <v>297</v>
      </c>
      <c r="C32" s="56" t="s">
        <v>269</v>
      </c>
      <c r="D32" s="56" t="s">
        <v>270</v>
      </c>
      <c r="E32" s="52" t="s">
        <v>308</v>
      </c>
      <c r="F32" s="56" t="s">
        <v>240</v>
      </c>
      <c r="G32" s="52" t="s">
        <v>246</v>
      </c>
      <c r="H32" s="56" t="s">
        <v>242</v>
      </c>
      <c r="I32" s="56" t="s">
        <v>243</v>
      </c>
      <c r="J32" s="57" t="s">
        <v>309</v>
      </c>
    </row>
  </sheetData>
  <mergeCells count="10">
    <mergeCell ref="A2:J2"/>
    <mergeCell ref="A3:H3"/>
    <mergeCell ref="A7:A15"/>
    <mergeCell ref="A16:A18"/>
    <mergeCell ref="A19:A26"/>
    <mergeCell ref="A27:A32"/>
    <mergeCell ref="B7:B15"/>
    <mergeCell ref="B16:B18"/>
    <mergeCell ref="B19:B26"/>
    <mergeCell ref="B27:B32"/>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C9"/>
    </sheetView>
  </sheetViews>
  <sheetFormatPr defaultColWidth="9.10833333333333" defaultRowHeight="14.25" customHeight="1" outlineLevelCol="5"/>
  <cols>
    <col min="1" max="1" width="29" customWidth="1"/>
    <col min="2" max="2" width="28.5583333333333" customWidth="1"/>
    <col min="3" max="3" width="31.5583333333333" customWidth="1"/>
    <col min="4" max="6" width="33.4416666666667" customWidth="1"/>
  </cols>
  <sheetData>
    <row r="1" ht="15.75" customHeight="1" spans="1:6">
      <c r="F1" s="58" t="s">
        <v>310</v>
      </c>
    </row>
    <row r="2" ht="28.5" customHeight="1" spans="1:6">
      <c r="A2" s="27" t="s">
        <v>311</v>
      </c>
      <c r="B2" s="27"/>
      <c r="C2" s="27"/>
      <c r="D2" s="27"/>
      <c r="E2" s="27"/>
      <c r="F2" s="27"/>
    </row>
    <row r="3" ht="15" customHeight="1" spans="1:6">
      <c r="A3" s="104" t="str">
        <f>"单位名称："&amp;"云南省交通运输综合行政执法局迪庆支队"</f>
        <v>单位名称：云南省交通运输综合行政执法局迪庆支队</v>
      </c>
      <c r="B3" s="105"/>
      <c r="C3" s="105"/>
      <c r="D3" s="61"/>
      <c r="E3" s="61"/>
      <c r="F3" s="106" t="s">
        <v>2</v>
      </c>
    </row>
    <row r="4" ht="18.75" customHeight="1" spans="1:6">
      <c r="A4" s="9" t="s">
        <v>128</v>
      </c>
      <c r="B4" s="9" t="s">
        <v>48</v>
      </c>
      <c r="C4" s="9" t="s">
        <v>49</v>
      </c>
      <c r="D4" s="15" t="s">
        <v>312</v>
      </c>
      <c r="E4" s="65"/>
      <c r="F4" s="65"/>
    </row>
    <row r="5" ht="30" customHeight="1" spans="1:6">
      <c r="A5" s="18"/>
      <c r="B5" s="18"/>
      <c r="C5" s="18"/>
      <c r="D5" s="15" t="s">
        <v>30</v>
      </c>
      <c r="E5" s="65" t="s">
        <v>57</v>
      </c>
      <c r="F5" s="65" t="s">
        <v>58</v>
      </c>
    </row>
    <row r="6" ht="16.5" customHeight="1" spans="1:6">
      <c r="A6" s="65">
        <v>1</v>
      </c>
      <c r="B6" s="65">
        <v>2</v>
      </c>
      <c r="C6" s="65">
        <v>3</v>
      </c>
      <c r="D6" s="65">
        <v>4</v>
      </c>
      <c r="E6" s="65">
        <v>5</v>
      </c>
      <c r="F6" s="65">
        <v>6</v>
      </c>
    </row>
    <row r="7" ht="20.25" customHeight="1" spans="1:6">
      <c r="A7" s="30"/>
      <c r="B7" s="30"/>
      <c r="C7" s="30"/>
      <c r="D7" s="22">
        <v>0</v>
      </c>
      <c r="E7" s="22"/>
      <c r="F7" s="22"/>
    </row>
    <row r="8" ht="17.25" customHeight="1" spans="1:6">
      <c r="A8" s="107" t="s">
        <v>94</v>
      </c>
      <c r="B8" s="108"/>
      <c r="C8" s="108" t="s">
        <v>94</v>
      </c>
      <c r="D8" s="22"/>
      <c r="E8" s="22"/>
      <c r="F8" s="22"/>
    </row>
    <row r="9" customHeight="1" spans="1:6">
      <c r="A9" s="34" t="s">
        <v>313</v>
      </c>
      <c r="B9" s="35"/>
      <c r="C9" s="35"/>
    </row>
  </sheetData>
  <mergeCells count="7">
    <mergeCell ref="A2:F2"/>
    <mergeCell ref="D4:F4"/>
    <mergeCell ref="A8:C8"/>
    <mergeCell ref="A9:C9"/>
    <mergeCell ref="A4:A5"/>
    <mergeCell ref="B4:B5"/>
    <mergeCell ref="C4:C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2"/>
  <sheetViews>
    <sheetView showZeros="0" topLeftCell="A7" workbookViewId="0">
      <selection activeCell="A1" sqref="A1"/>
    </sheetView>
  </sheetViews>
  <sheetFormatPr defaultColWidth="9.10833333333333" defaultRowHeight="14.25" customHeight="1"/>
  <cols>
    <col min="1" max="1" width="39.1083333333333" customWidth="1"/>
    <col min="2" max="2" width="21.6666666666667" customWidth="1"/>
    <col min="3" max="3" width="35.3333333333333" customWidth="1"/>
    <col min="4" max="4" width="7.66666666666667" customWidth="1"/>
    <col min="5" max="5" width="10.3333333333333" customWidth="1"/>
    <col min="6" max="11" width="14.775" customWidth="1"/>
    <col min="12" max="16" width="12.5583333333333" customWidth="1"/>
    <col min="17" max="17" width="10.4416666666667" customWidth="1"/>
  </cols>
  <sheetData>
    <row r="1" ht="13.5" customHeight="1" spans="1:17">
      <c r="O1" s="47"/>
      <c r="P1" s="47"/>
      <c r="Q1" s="95" t="s">
        <v>314</v>
      </c>
    </row>
    <row r="2" ht="27.75" customHeight="1" spans="1:17">
      <c r="A2" s="59" t="s">
        <v>315</v>
      </c>
      <c r="B2" s="27"/>
      <c r="C2" s="27"/>
      <c r="D2" s="27"/>
      <c r="E2" s="27"/>
      <c r="F2" s="27"/>
      <c r="G2" s="27"/>
      <c r="H2" s="27"/>
      <c r="I2" s="27"/>
      <c r="J2" s="27"/>
      <c r="K2" s="49"/>
      <c r="L2" s="27"/>
      <c r="M2" s="27"/>
      <c r="N2" s="27"/>
      <c r="O2" s="49"/>
      <c r="P2" s="49"/>
      <c r="Q2" s="27"/>
    </row>
    <row r="3" ht="18.75" customHeight="1" spans="1:17">
      <c r="A3" s="96" t="str">
        <f>"单位名称："&amp;"云南省交通运输综合行政执法局迪庆支队"</f>
        <v>单位名称：云南省交通运输综合行政执法局迪庆支队</v>
      </c>
      <c r="B3" s="6"/>
      <c r="C3" s="6"/>
      <c r="D3" s="6"/>
      <c r="E3" s="6"/>
      <c r="F3" s="6"/>
      <c r="G3" s="6"/>
      <c r="H3" s="6"/>
      <c r="I3" s="6"/>
      <c r="J3" s="6"/>
      <c r="O3" s="64"/>
      <c r="P3" s="64"/>
      <c r="Q3" s="97" t="s">
        <v>119</v>
      </c>
    </row>
    <row r="4" ht="15.75" customHeight="1" spans="1:17">
      <c r="A4" s="9" t="s">
        <v>316</v>
      </c>
      <c r="B4" s="75" t="s">
        <v>317</v>
      </c>
      <c r="C4" s="75" t="s">
        <v>318</v>
      </c>
      <c r="D4" s="75" t="s">
        <v>319</v>
      </c>
      <c r="E4" s="75" t="s">
        <v>320</v>
      </c>
      <c r="F4" s="75" t="s">
        <v>321</v>
      </c>
      <c r="G4" s="76" t="s">
        <v>135</v>
      </c>
      <c r="H4" s="76"/>
      <c r="I4" s="76"/>
      <c r="J4" s="76"/>
      <c r="K4" s="77"/>
      <c r="L4" s="76"/>
      <c r="M4" s="76"/>
      <c r="N4" s="76"/>
      <c r="O4" s="78"/>
      <c r="P4" s="77"/>
      <c r="Q4" s="79"/>
    </row>
    <row r="5" ht="17.25" customHeight="1" spans="1:17">
      <c r="A5" s="14"/>
      <c r="B5" s="80"/>
      <c r="C5" s="80"/>
      <c r="D5" s="80"/>
      <c r="E5" s="80"/>
      <c r="F5" s="80"/>
      <c r="G5" s="80" t="s">
        <v>30</v>
      </c>
      <c r="H5" s="80" t="s">
        <v>33</v>
      </c>
      <c r="I5" s="80" t="s">
        <v>322</v>
      </c>
      <c r="J5" s="80" t="s">
        <v>323</v>
      </c>
      <c r="K5" s="81" t="s">
        <v>324</v>
      </c>
      <c r="L5" s="82" t="s">
        <v>325</v>
      </c>
      <c r="M5" s="82"/>
      <c r="N5" s="82"/>
      <c r="O5" s="83"/>
      <c r="P5" s="84"/>
      <c r="Q5" s="85"/>
    </row>
    <row r="6" ht="54" customHeight="1" spans="1:17">
      <c r="A6" s="17"/>
      <c r="B6" s="85"/>
      <c r="C6" s="85"/>
      <c r="D6" s="85"/>
      <c r="E6" s="85"/>
      <c r="F6" s="85"/>
      <c r="G6" s="85"/>
      <c r="H6" s="85" t="s">
        <v>32</v>
      </c>
      <c r="I6" s="85"/>
      <c r="J6" s="85"/>
      <c r="K6" s="86"/>
      <c r="L6" s="85" t="s">
        <v>32</v>
      </c>
      <c r="M6" s="85" t="s">
        <v>43</v>
      </c>
      <c r="N6" s="85" t="s">
        <v>142</v>
      </c>
      <c r="O6" s="87" t="s">
        <v>39</v>
      </c>
      <c r="P6" s="86" t="s">
        <v>40</v>
      </c>
      <c r="Q6" s="85"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8" t="s">
        <v>45</v>
      </c>
      <c r="B8" s="89"/>
      <c r="C8" s="89"/>
      <c r="D8" s="89"/>
      <c r="E8" s="100"/>
      <c r="F8" s="22">
        <v>197000</v>
      </c>
      <c r="G8" s="22">
        <v>392000</v>
      </c>
      <c r="H8" s="22">
        <v>392000</v>
      </c>
      <c r="I8" s="22"/>
      <c r="J8" s="22"/>
      <c r="K8" s="22"/>
      <c r="L8" s="22"/>
      <c r="M8" s="22"/>
      <c r="N8" s="22"/>
      <c r="O8" s="22"/>
      <c r="P8" s="22"/>
      <c r="Q8" s="22"/>
    </row>
    <row r="9" ht="21" customHeight="1" spans="1:17">
      <c r="A9" s="101" t="s">
        <v>154</v>
      </c>
      <c r="B9" s="89" t="s">
        <v>326</v>
      </c>
      <c r="C9" s="89" t="s">
        <v>327</v>
      </c>
      <c r="D9" s="102" t="s">
        <v>328</v>
      </c>
      <c r="E9" s="103">
        <v>1</v>
      </c>
      <c r="F9" s="22">
        <v>4000</v>
      </c>
      <c r="G9" s="22">
        <v>4000</v>
      </c>
      <c r="H9" s="22">
        <v>4000</v>
      </c>
      <c r="I9" s="22"/>
      <c r="J9" s="22"/>
      <c r="K9" s="22"/>
      <c r="L9" s="22"/>
      <c r="M9" s="22"/>
      <c r="N9" s="22"/>
      <c r="O9" s="22"/>
      <c r="P9" s="22"/>
      <c r="Q9" s="22"/>
    </row>
    <row r="10" ht="21" customHeight="1" spans="1:17">
      <c r="A10" s="101" t="s">
        <v>154</v>
      </c>
      <c r="B10" s="89" t="s">
        <v>329</v>
      </c>
      <c r="C10" s="89" t="s">
        <v>330</v>
      </c>
      <c r="D10" s="102" t="s">
        <v>328</v>
      </c>
      <c r="E10" s="103">
        <v>4</v>
      </c>
      <c r="F10" s="22">
        <v>5800</v>
      </c>
      <c r="G10" s="22">
        <v>5800</v>
      </c>
      <c r="H10" s="22">
        <v>5800</v>
      </c>
      <c r="I10" s="22"/>
      <c r="J10" s="22"/>
      <c r="K10" s="22"/>
      <c r="L10" s="22"/>
      <c r="M10" s="22"/>
      <c r="N10" s="22"/>
      <c r="O10" s="22"/>
      <c r="P10" s="22"/>
      <c r="Q10" s="22"/>
    </row>
    <row r="11" ht="21" customHeight="1" spans="1:17">
      <c r="A11" s="101" t="s">
        <v>154</v>
      </c>
      <c r="B11" s="89" t="s">
        <v>331</v>
      </c>
      <c r="C11" s="89" t="s">
        <v>332</v>
      </c>
      <c r="D11" s="102" t="s">
        <v>333</v>
      </c>
      <c r="E11" s="103">
        <v>4</v>
      </c>
      <c r="F11" s="22">
        <v>4800</v>
      </c>
      <c r="G11" s="22">
        <v>4800</v>
      </c>
      <c r="H11" s="22">
        <v>4800</v>
      </c>
      <c r="I11" s="22"/>
      <c r="J11" s="22"/>
      <c r="K11" s="22"/>
      <c r="L11" s="22"/>
      <c r="M11" s="22"/>
      <c r="N11" s="22"/>
      <c r="O11" s="22"/>
      <c r="P11" s="22"/>
      <c r="Q11" s="22"/>
    </row>
    <row r="12" ht="21" customHeight="1" spans="1:17">
      <c r="A12" s="101" t="s">
        <v>154</v>
      </c>
      <c r="B12" s="89" t="s">
        <v>334</v>
      </c>
      <c r="C12" s="89" t="s">
        <v>335</v>
      </c>
      <c r="D12" s="102" t="s">
        <v>328</v>
      </c>
      <c r="E12" s="103">
        <v>3</v>
      </c>
      <c r="F12" s="22">
        <v>23700</v>
      </c>
      <c r="G12" s="22">
        <v>23700</v>
      </c>
      <c r="H12" s="22">
        <v>23700</v>
      </c>
      <c r="I12" s="22"/>
      <c r="J12" s="22"/>
      <c r="K12" s="22"/>
      <c r="L12" s="22"/>
      <c r="M12" s="22"/>
      <c r="N12" s="22"/>
      <c r="O12" s="22"/>
      <c r="P12" s="22"/>
      <c r="Q12" s="22"/>
    </row>
    <row r="13" ht="21" customHeight="1" spans="1:17">
      <c r="A13" s="101" t="s">
        <v>154</v>
      </c>
      <c r="B13" s="89" t="s">
        <v>336</v>
      </c>
      <c r="C13" s="89" t="s">
        <v>337</v>
      </c>
      <c r="D13" s="102" t="s">
        <v>338</v>
      </c>
      <c r="E13" s="103">
        <v>60</v>
      </c>
      <c r="F13" s="22">
        <v>10800</v>
      </c>
      <c r="G13" s="22">
        <v>10800</v>
      </c>
      <c r="H13" s="22">
        <v>10800</v>
      </c>
      <c r="I13" s="22"/>
      <c r="J13" s="22"/>
      <c r="K13" s="22"/>
      <c r="L13" s="22"/>
      <c r="M13" s="22"/>
      <c r="N13" s="22"/>
      <c r="O13" s="22"/>
      <c r="P13" s="22"/>
      <c r="Q13" s="22"/>
    </row>
    <row r="14" ht="21" customHeight="1" spans="1:17">
      <c r="A14" s="101" t="s">
        <v>154</v>
      </c>
      <c r="B14" s="89" t="s">
        <v>339</v>
      </c>
      <c r="C14" s="89" t="s">
        <v>340</v>
      </c>
      <c r="D14" s="102" t="s">
        <v>341</v>
      </c>
      <c r="E14" s="103">
        <v>2</v>
      </c>
      <c r="F14" s="22">
        <v>2600</v>
      </c>
      <c r="G14" s="22">
        <v>2600</v>
      </c>
      <c r="H14" s="22">
        <v>2600</v>
      </c>
      <c r="I14" s="22"/>
      <c r="J14" s="22"/>
      <c r="K14" s="22"/>
      <c r="L14" s="22"/>
      <c r="M14" s="22"/>
      <c r="N14" s="22"/>
      <c r="O14" s="22"/>
      <c r="P14" s="22"/>
      <c r="Q14" s="22"/>
    </row>
    <row r="15" ht="21" customHeight="1" spans="1:17">
      <c r="A15" s="101" t="s">
        <v>154</v>
      </c>
      <c r="B15" s="89" t="s">
        <v>342</v>
      </c>
      <c r="C15" s="89" t="s">
        <v>343</v>
      </c>
      <c r="D15" s="102" t="s">
        <v>333</v>
      </c>
      <c r="E15" s="103">
        <v>4</v>
      </c>
      <c r="F15" s="22">
        <v>4000</v>
      </c>
      <c r="G15" s="22">
        <v>4000</v>
      </c>
      <c r="H15" s="22">
        <v>4000</v>
      </c>
      <c r="I15" s="22"/>
      <c r="J15" s="22"/>
      <c r="K15" s="22"/>
      <c r="L15" s="22"/>
      <c r="M15" s="22"/>
      <c r="N15" s="22"/>
      <c r="O15" s="22"/>
      <c r="P15" s="22"/>
      <c r="Q15" s="22"/>
    </row>
    <row r="16" ht="21" customHeight="1" spans="1:17">
      <c r="A16" s="101" t="s">
        <v>154</v>
      </c>
      <c r="B16" s="89" t="s">
        <v>344</v>
      </c>
      <c r="C16" s="89" t="s">
        <v>345</v>
      </c>
      <c r="D16" s="102" t="s">
        <v>328</v>
      </c>
      <c r="E16" s="103">
        <v>4</v>
      </c>
      <c r="F16" s="22">
        <v>3800</v>
      </c>
      <c r="G16" s="22">
        <v>3800</v>
      </c>
      <c r="H16" s="22">
        <v>3800</v>
      </c>
      <c r="I16" s="22"/>
      <c r="J16" s="22"/>
      <c r="K16" s="22"/>
      <c r="L16" s="22"/>
      <c r="M16" s="22"/>
      <c r="N16" s="22"/>
      <c r="O16" s="22"/>
      <c r="P16" s="22"/>
      <c r="Q16" s="22"/>
    </row>
    <row r="17" ht="21" customHeight="1" spans="1:17">
      <c r="A17" s="101" t="s">
        <v>154</v>
      </c>
      <c r="B17" s="89" t="s">
        <v>346</v>
      </c>
      <c r="C17" s="89" t="s">
        <v>347</v>
      </c>
      <c r="D17" s="102" t="s">
        <v>328</v>
      </c>
      <c r="E17" s="103">
        <v>2</v>
      </c>
      <c r="F17" s="22">
        <v>11600</v>
      </c>
      <c r="G17" s="22">
        <v>11600</v>
      </c>
      <c r="H17" s="22">
        <v>11600</v>
      </c>
      <c r="I17" s="22"/>
      <c r="J17" s="22"/>
      <c r="K17" s="22"/>
      <c r="L17" s="22"/>
      <c r="M17" s="22"/>
      <c r="N17" s="22"/>
      <c r="O17" s="22"/>
      <c r="P17" s="22"/>
      <c r="Q17" s="22"/>
    </row>
    <row r="18" ht="21" customHeight="1" spans="1:17">
      <c r="A18" s="101" t="s">
        <v>154</v>
      </c>
      <c r="B18" s="89" t="s">
        <v>348</v>
      </c>
      <c r="C18" s="89" t="s">
        <v>349</v>
      </c>
      <c r="D18" s="102" t="s">
        <v>341</v>
      </c>
      <c r="E18" s="103">
        <v>5</v>
      </c>
      <c r="F18" s="22">
        <v>4900</v>
      </c>
      <c r="G18" s="22">
        <v>4900</v>
      </c>
      <c r="H18" s="22">
        <v>4900</v>
      </c>
      <c r="I18" s="22"/>
      <c r="J18" s="22"/>
      <c r="K18" s="22"/>
      <c r="L18" s="22"/>
      <c r="M18" s="22"/>
      <c r="N18" s="22"/>
      <c r="O18" s="22"/>
      <c r="P18" s="22"/>
      <c r="Q18" s="22"/>
    </row>
    <row r="19" ht="21" customHeight="1" spans="1:17">
      <c r="A19" s="101" t="s">
        <v>190</v>
      </c>
      <c r="B19" s="89" t="s">
        <v>350</v>
      </c>
      <c r="C19" s="89" t="s">
        <v>351</v>
      </c>
      <c r="D19" s="102" t="s">
        <v>352</v>
      </c>
      <c r="E19" s="103">
        <v>1</v>
      </c>
      <c r="F19" s="22"/>
      <c r="G19" s="22">
        <v>125000</v>
      </c>
      <c r="H19" s="22">
        <v>125000</v>
      </c>
      <c r="I19" s="22"/>
      <c r="J19" s="22"/>
      <c r="K19" s="22"/>
      <c r="L19" s="22"/>
      <c r="M19" s="22"/>
      <c r="N19" s="22"/>
      <c r="O19" s="22"/>
      <c r="P19" s="22"/>
      <c r="Q19" s="22"/>
    </row>
    <row r="20" ht="21" customHeight="1" spans="1:17">
      <c r="A20" s="101" t="s">
        <v>190</v>
      </c>
      <c r="B20" s="89" t="s">
        <v>353</v>
      </c>
      <c r="C20" s="89" t="s">
        <v>354</v>
      </c>
      <c r="D20" s="102" t="s">
        <v>352</v>
      </c>
      <c r="E20" s="103">
        <v>1</v>
      </c>
      <c r="F20" s="22">
        <v>121000</v>
      </c>
      <c r="G20" s="22">
        <v>121000</v>
      </c>
      <c r="H20" s="22">
        <v>121000</v>
      </c>
      <c r="I20" s="22"/>
      <c r="J20" s="22"/>
      <c r="K20" s="22"/>
      <c r="L20" s="22"/>
      <c r="M20" s="22"/>
      <c r="N20" s="22"/>
      <c r="O20" s="22"/>
      <c r="P20" s="22"/>
      <c r="Q20" s="22"/>
    </row>
    <row r="21" ht="21" customHeight="1" spans="1:17">
      <c r="A21" s="101" t="s">
        <v>190</v>
      </c>
      <c r="B21" s="89" t="s">
        <v>355</v>
      </c>
      <c r="C21" s="89" t="s">
        <v>356</v>
      </c>
      <c r="D21" s="102" t="s">
        <v>352</v>
      </c>
      <c r="E21" s="103">
        <v>1</v>
      </c>
      <c r="F21" s="22"/>
      <c r="G21" s="22">
        <v>70000</v>
      </c>
      <c r="H21" s="22">
        <v>70000</v>
      </c>
      <c r="I21" s="22"/>
      <c r="J21" s="22"/>
      <c r="K21" s="22"/>
      <c r="L21" s="22"/>
      <c r="M21" s="22"/>
      <c r="N21" s="22"/>
      <c r="O21" s="22"/>
      <c r="P21" s="22"/>
      <c r="Q21" s="22"/>
    </row>
    <row r="22" ht="21" customHeight="1" spans="1:17">
      <c r="A22" s="92" t="s">
        <v>94</v>
      </c>
      <c r="B22" s="93"/>
      <c r="C22" s="93"/>
      <c r="D22" s="93"/>
      <c r="E22" s="100"/>
      <c r="F22" s="22">
        <v>197000</v>
      </c>
      <c r="G22" s="22">
        <v>392000</v>
      </c>
      <c r="H22" s="22">
        <v>392000</v>
      </c>
      <c r="I22" s="22"/>
      <c r="J22" s="22"/>
      <c r="K22" s="22"/>
      <c r="L22" s="22"/>
      <c r="M22" s="22"/>
      <c r="N22" s="22"/>
      <c r="O22" s="22"/>
      <c r="P22" s="22"/>
      <c r="Q22" s="22"/>
    </row>
  </sheetData>
  <mergeCells count="16">
    <mergeCell ref="A2:Q2"/>
    <mergeCell ref="A3:F3"/>
    <mergeCell ref="G4:Q4"/>
    <mergeCell ref="L5:Q5"/>
    <mergeCell ref="A22:E22"/>
    <mergeCell ref="A4:A6"/>
    <mergeCell ref="B4:B6"/>
    <mergeCell ref="C4:C6"/>
    <mergeCell ref="D4:D6"/>
    <mergeCell ref="E4:E6"/>
    <mergeCell ref="F4:F6"/>
    <mergeCell ref="G5:G6"/>
    <mergeCell ref="H5:H6"/>
    <mergeCell ref="I5:I6"/>
    <mergeCell ref="J5:J6"/>
    <mergeCell ref="K5:K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13" sqref="C13"/>
    </sheetView>
  </sheetViews>
  <sheetFormatPr defaultColWidth="9.10833333333333" defaultRowHeight="14.25" customHeight="1"/>
  <cols>
    <col min="1" max="1" width="31.4416666666667" customWidth="1"/>
    <col min="2" max="2" width="21.6666666666667" customWidth="1"/>
    <col min="3" max="3" width="28.5" customWidth="1"/>
    <col min="4" max="14" width="16.5583333333333" customWidth="1"/>
  </cols>
  <sheetData>
    <row r="1" ht="13.5" customHeight="1" spans="1:14">
      <c r="A1" s="63"/>
      <c r="B1" s="63"/>
      <c r="C1" s="63"/>
      <c r="D1" s="63"/>
      <c r="E1" s="63"/>
      <c r="F1" s="63"/>
      <c r="G1" s="63"/>
      <c r="H1" s="68"/>
      <c r="I1" s="63"/>
      <c r="J1" s="63"/>
      <c r="K1" s="63"/>
      <c r="L1" s="47"/>
      <c r="M1" s="69"/>
      <c r="N1" s="70" t="s">
        <v>357</v>
      </c>
    </row>
    <row r="2" ht="27.75" customHeight="1" spans="1:14">
      <c r="A2" s="59" t="s">
        <v>358</v>
      </c>
      <c r="B2" s="71"/>
      <c r="C2" s="71"/>
      <c r="D2" s="71"/>
      <c r="E2" s="71"/>
      <c r="F2" s="71"/>
      <c r="G2" s="71"/>
      <c r="H2" s="72"/>
      <c r="I2" s="71"/>
      <c r="J2" s="71"/>
      <c r="K2" s="71"/>
      <c r="L2" s="49"/>
      <c r="M2" s="72"/>
      <c r="N2" s="71"/>
    </row>
    <row r="3" ht="18.75" customHeight="1" spans="1:14">
      <c r="A3" s="60" t="str">
        <f>"单位名称："&amp;"云南省交通运输综合行政执法局迪庆支队"</f>
        <v>单位名称：云南省交通运输综合行政执法局迪庆支队</v>
      </c>
      <c r="B3" s="61"/>
      <c r="C3" s="61"/>
      <c r="D3" s="61"/>
      <c r="E3" s="61"/>
      <c r="F3" s="61"/>
      <c r="G3" s="61"/>
      <c r="H3" s="68"/>
      <c r="I3" s="63"/>
      <c r="J3" s="63"/>
      <c r="K3" s="63"/>
      <c r="L3" s="64"/>
      <c r="M3" s="73"/>
      <c r="N3" s="74" t="s">
        <v>119</v>
      </c>
    </row>
    <row r="4" ht="15.75" customHeight="1" spans="1:14">
      <c r="A4" s="9" t="s">
        <v>316</v>
      </c>
      <c r="B4" s="75" t="s">
        <v>359</v>
      </c>
      <c r="C4" s="75" t="s">
        <v>360</v>
      </c>
      <c r="D4" s="76" t="s">
        <v>135</v>
      </c>
      <c r="E4" s="76"/>
      <c r="F4" s="76"/>
      <c r="G4" s="76"/>
      <c r="H4" s="77"/>
      <c r="I4" s="76"/>
      <c r="J4" s="76"/>
      <c r="K4" s="76"/>
      <c r="L4" s="78"/>
      <c r="M4" s="77"/>
      <c r="N4" s="79"/>
    </row>
    <row r="5" ht="17.25" customHeight="1" spans="1:14">
      <c r="A5" s="14"/>
      <c r="B5" s="80"/>
      <c r="C5" s="80"/>
      <c r="D5" s="80" t="s">
        <v>30</v>
      </c>
      <c r="E5" s="80" t="s">
        <v>33</v>
      </c>
      <c r="F5" s="80" t="s">
        <v>322</v>
      </c>
      <c r="G5" s="80" t="s">
        <v>323</v>
      </c>
      <c r="H5" s="81" t="s">
        <v>324</v>
      </c>
      <c r="I5" s="82" t="s">
        <v>325</v>
      </c>
      <c r="J5" s="82"/>
      <c r="K5" s="82"/>
      <c r="L5" s="83"/>
      <c r="M5" s="84"/>
      <c r="N5" s="85"/>
    </row>
    <row r="6" ht="54" customHeight="1" spans="1:14">
      <c r="A6" s="17"/>
      <c r="B6" s="85"/>
      <c r="C6" s="85"/>
      <c r="D6" s="85"/>
      <c r="E6" s="85"/>
      <c r="F6" s="85"/>
      <c r="G6" s="85"/>
      <c r="H6" s="86"/>
      <c r="I6" s="85" t="s">
        <v>32</v>
      </c>
      <c r="J6" s="85" t="s">
        <v>43</v>
      </c>
      <c r="K6" s="85" t="s">
        <v>142</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c r="B8" s="89"/>
      <c r="C8" s="89"/>
      <c r="D8" s="90"/>
      <c r="E8" s="90"/>
      <c r="F8" s="90"/>
      <c r="G8" s="90"/>
      <c r="H8" s="90"/>
      <c r="I8" s="90"/>
      <c r="J8" s="90"/>
      <c r="K8" s="90"/>
      <c r="L8" s="91"/>
      <c r="M8" s="90"/>
      <c r="N8" s="90"/>
    </row>
    <row r="9" ht="21" customHeight="1" spans="1:14">
      <c r="A9" s="88"/>
      <c r="B9" s="89"/>
      <c r="C9" s="89"/>
      <c r="D9" s="90"/>
      <c r="E9" s="90"/>
      <c r="F9" s="90"/>
      <c r="G9" s="90"/>
      <c r="H9" s="90"/>
      <c r="I9" s="90"/>
      <c r="J9" s="90"/>
      <c r="K9" s="90"/>
      <c r="L9" s="91"/>
      <c r="M9" s="90"/>
      <c r="N9" s="90"/>
    </row>
    <row r="10" ht="21" customHeight="1" spans="1:14">
      <c r="A10" s="92" t="s">
        <v>94</v>
      </c>
      <c r="B10" s="93"/>
      <c r="C10" s="94"/>
      <c r="D10" s="90"/>
      <c r="E10" s="90"/>
      <c r="F10" s="90"/>
      <c r="G10" s="90"/>
      <c r="H10" s="90"/>
      <c r="I10" s="90"/>
      <c r="J10" s="90"/>
      <c r="K10" s="90"/>
      <c r="L10" s="91"/>
      <c r="M10" s="90"/>
      <c r="N10" s="90"/>
    </row>
    <row r="11" customHeight="1" spans="1:14">
      <c r="A11" s="34" t="s">
        <v>361</v>
      </c>
      <c r="B11" s="35"/>
      <c r="C11" s="35"/>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topLeftCell="E1" workbookViewId="0">
      <selection activeCell="E9" sqref="E9"/>
    </sheetView>
  </sheetViews>
  <sheetFormatPr defaultColWidth="9.10833333333333" defaultRowHeight="14.25" customHeight="1"/>
  <cols>
    <col min="1" max="1" width="31.8833333333333" customWidth="1"/>
    <col min="2" max="15" width="17.2166666666667" customWidth="1"/>
    <col min="16" max="24" width="17" customWidth="1"/>
  </cols>
  <sheetData>
    <row r="1" ht="13.5" customHeight="1" spans="1:24">
      <c r="D1" s="58"/>
      <c r="W1" s="47"/>
      <c r="X1" s="47" t="s">
        <v>362</v>
      </c>
    </row>
    <row r="2" ht="27.75" customHeight="1" spans="1:24">
      <c r="A2" s="59" t="s">
        <v>363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"单位名称："&amp;"云南省交通运输综合行政执法局迪庆支队"</f>
        <v>单位名称：云南省交通运输综合行政执法局迪庆支队</v>
      </c>
      <c r="B3" s="61"/>
      <c r="C3" s="61"/>
      <c r="D3" s="62"/>
      <c r="E3" s="63"/>
      <c r="F3" s="63"/>
      <c r="G3" s="63"/>
      <c r="H3" s="63"/>
      <c r="I3" s="63"/>
      <c r="W3" s="64"/>
      <c r="X3" s="64" t="s">
        <v>119</v>
      </c>
    </row>
    <row r="4" ht="19.5" customHeight="1" spans="1:24">
      <c r="A4" s="15" t="s">
        <v>364</v>
      </c>
      <c r="B4" s="10" t="s">
        <v>135</v>
      </c>
      <c r="C4" s="11"/>
      <c r="D4" s="11"/>
      <c r="E4" s="65" t="s">
        <v>365</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366</v>
      </c>
      <c r="E5" s="65" t="s">
        <v>367</v>
      </c>
      <c r="F5" s="65" t="s">
        <v>368</v>
      </c>
      <c r="G5" s="65" t="s">
        <v>369</v>
      </c>
      <c r="H5" s="65" t="s">
        <v>370</v>
      </c>
      <c r="I5" s="65" t="s">
        <v>371</v>
      </c>
      <c r="J5" s="65" t="s">
        <v>372</v>
      </c>
      <c r="K5" s="65" t="s">
        <v>373</v>
      </c>
      <c r="L5" s="65" t="s">
        <v>374</v>
      </c>
      <c r="M5" s="65" t="s">
        <v>375</v>
      </c>
      <c r="N5" s="65" t="s">
        <v>376</v>
      </c>
      <c r="O5" s="65" t="s">
        <v>377</v>
      </c>
      <c r="P5" s="65" t="s">
        <v>378</v>
      </c>
      <c r="Q5" s="65" t="s">
        <v>379</v>
      </c>
      <c r="R5" s="65" t="s">
        <v>380</v>
      </c>
      <c r="S5" s="65" t="s">
        <v>381</v>
      </c>
      <c r="T5" s="65" t="s">
        <v>382</v>
      </c>
      <c r="U5" s="65" t="s">
        <v>383</v>
      </c>
      <c r="V5" s="65" t="s">
        <v>384</v>
      </c>
      <c r="W5" s="65" t="s">
        <v>385</v>
      </c>
      <c r="X5" s="65" t="s">
        <v>386</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35" customHeight="1" spans="1:24">
      <c r="A7" s="30"/>
      <c r="B7" s="22"/>
      <c r="C7" s="22"/>
      <c r="D7" s="22"/>
      <c r="E7" s="22"/>
      <c r="F7" s="22"/>
      <c r="G7" s="22"/>
      <c r="H7" s="22"/>
      <c r="I7" s="22"/>
      <c r="J7" s="22"/>
      <c r="K7" s="22"/>
      <c r="L7" s="22"/>
      <c r="M7" s="22"/>
      <c r="N7" s="22"/>
      <c r="O7" s="22"/>
      <c r="P7" s="22"/>
      <c r="Q7" s="22"/>
      <c r="R7" s="22"/>
      <c r="S7" s="22"/>
      <c r="T7" s="22"/>
      <c r="U7" s="22"/>
      <c r="V7" s="22"/>
      <c r="W7" s="67"/>
      <c r="X7" s="22"/>
    </row>
    <row r="8" ht="29.85"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34" t="s">
        <v>387</v>
      </c>
      <c r="B9" s="35"/>
      <c r="C9" s="35"/>
      <c r="E9" t="s">
        <v>388</v>
      </c>
    </row>
  </sheetData>
  <mergeCells count="6">
    <mergeCell ref="A2:X2"/>
    <mergeCell ref="A3:I3"/>
    <mergeCell ref="B4:D4"/>
    <mergeCell ref="E4:X4"/>
    <mergeCell ref="A9:C9"/>
    <mergeCell ref="A4:A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C13" sqref="C13"/>
    </sheetView>
  </sheetViews>
  <sheetFormatPr defaultColWidth="9.10833333333333" defaultRowHeight="12" customHeight="1" outlineLevelRow="7"/>
  <cols>
    <col min="1" max="2" width="29" customWidth="1"/>
    <col min="3" max="3" width="33.25" customWidth="1"/>
    <col min="4" max="4" width="17.5" customWidth="1"/>
    <col min="5" max="5" width="23.5583333333333" customWidth="1"/>
    <col min="6" max="6" width="11.3333333333333" customWidth="1"/>
    <col min="7" max="7" width="14.8833333333333" customWidth="1"/>
    <col min="8" max="8" width="10.8833333333333" customWidth="1"/>
    <col min="9" max="9" width="13.4416666666667" customWidth="1"/>
    <col min="10" max="10" width="38.6666666666667" customWidth="1"/>
  </cols>
  <sheetData>
    <row r="1" customHeight="1" spans="1:10">
      <c r="J1" s="47" t="s">
        <v>389</v>
      </c>
    </row>
    <row r="2" ht="28.5" customHeight="1" spans="1:10">
      <c r="A2" s="48" t="s">
        <v>390</v>
      </c>
      <c r="B2" s="27"/>
      <c r="C2" s="27"/>
      <c r="D2" s="27"/>
      <c r="E2" s="27"/>
      <c r="F2" s="49"/>
      <c r="G2" s="27"/>
      <c r="H2" s="49"/>
      <c r="I2" s="49"/>
      <c r="J2" s="27"/>
    </row>
    <row r="3" ht="17.25" customHeight="1" spans="1:10">
      <c r="A3" s="4" t="str">
        <f>"单位名称："&amp;"云南省交通运输综合行政执法局迪庆支队"</f>
        <v>单位名称：云南省交通运输综合行政执法局迪庆支队</v>
      </c>
    </row>
    <row r="4" ht="44.25" customHeight="1" spans="1:10">
      <c r="A4" s="50" t="s">
        <v>226</v>
      </c>
      <c r="B4" s="50" t="s">
        <v>227</v>
      </c>
      <c r="C4" s="50" t="s">
        <v>228</v>
      </c>
      <c r="D4" s="50" t="s">
        <v>229</v>
      </c>
      <c r="E4" s="50" t="s">
        <v>230</v>
      </c>
      <c r="F4" s="51" t="s">
        <v>231</v>
      </c>
      <c r="G4" s="50" t="s">
        <v>232</v>
      </c>
      <c r="H4" s="51" t="s">
        <v>233</v>
      </c>
      <c r="I4" s="51" t="s">
        <v>234</v>
      </c>
      <c r="J4" s="50" t="s">
        <v>235</v>
      </c>
    </row>
    <row r="5" ht="14.25" customHeight="1" spans="1:10">
      <c r="A5" s="50">
        <v>1</v>
      </c>
      <c r="B5" s="50">
        <v>2</v>
      </c>
      <c r="C5" s="50">
        <v>3</v>
      </c>
      <c r="D5" s="50">
        <v>4</v>
      </c>
      <c r="E5" s="50">
        <v>5</v>
      </c>
      <c r="F5" s="51">
        <v>6</v>
      </c>
      <c r="G5" s="50">
        <v>7</v>
      </c>
      <c r="H5" s="51">
        <v>8</v>
      </c>
      <c r="I5" s="51">
        <v>9</v>
      </c>
      <c r="J5" s="50">
        <v>10</v>
      </c>
    </row>
    <row r="6" ht="21.75" customHeight="1" spans="1:10">
      <c r="A6" s="52"/>
      <c r="B6" s="53"/>
      <c r="C6" s="53"/>
      <c r="D6" s="53"/>
      <c r="E6" s="54"/>
      <c r="F6" s="55"/>
      <c r="G6" s="54"/>
      <c r="H6" s="55"/>
      <c r="I6" s="55"/>
      <c r="J6" s="54"/>
    </row>
    <row r="7" ht="60.75" customHeight="1" spans="1:10">
      <c r="A7" s="52"/>
      <c r="B7" s="56"/>
      <c r="C7" s="56"/>
      <c r="D7" s="56"/>
      <c r="E7" s="52"/>
      <c r="F7" s="56"/>
      <c r="G7" s="52"/>
      <c r="H7" s="56"/>
      <c r="I7" s="56"/>
      <c r="J7" s="57"/>
    </row>
    <row r="8" ht="16" customHeight="1" spans="1:10">
      <c r="A8" s="34" t="s">
        <v>388</v>
      </c>
      <c r="B8" s="35"/>
      <c r="C8" s="35"/>
    </row>
  </sheetData>
  <mergeCells count="3">
    <mergeCell ref="A2:J2"/>
    <mergeCell ref="A3:H3"/>
    <mergeCell ref="A8:C8"/>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7"/>
  <sheetViews>
    <sheetView showZeros="0" workbookViewId="0">
      <selection activeCell="A1" sqref="A1"/>
    </sheetView>
  </sheetViews>
  <sheetFormatPr defaultColWidth="8.88333333333333" defaultRowHeight="15" customHeight="1" outlineLevelCol="7"/>
  <cols>
    <col min="1" max="1" width="36" customWidth="1"/>
    <col min="2" max="2" width="19.775" customWidth="1"/>
    <col min="3" max="3" width="33.3333333333333" customWidth="1"/>
    <col min="4" max="4" width="34.775" customWidth="1"/>
    <col min="5" max="5" width="14.4416666666667" customWidth="1"/>
    <col min="6" max="6" width="17.2166666666667" customWidth="1"/>
    <col min="7" max="7" width="17.3333333333333" customWidth="1"/>
    <col min="8" max="8" width="28.3333333333333" customWidth="1"/>
  </cols>
  <sheetData>
    <row r="1" ht="18.75" customHeight="1" spans="1:8">
      <c r="A1" s="36"/>
      <c r="B1" s="36"/>
      <c r="C1" s="36"/>
      <c r="D1" s="36"/>
      <c r="E1" s="36"/>
      <c r="F1" s="36"/>
      <c r="G1" s="36"/>
      <c r="H1" s="37" t="s">
        <v>391</v>
      </c>
    </row>
    <row r="2" ht="30.6" customHeight="1" spans="1:8">
      <c r="A2" s="38" t="s">
        <v>392</v>
      </c>
      <c r="B2" s="38"/>
      <c r="C2" s="38"/>
      <c r="D2" s="38"/>
      <c r="E2" s="38"/>
      <c r="F2" s="38"/>
      <c r="G2" s="38"/>
      <c r="H2" s="38"/>
    </row>
    <row r="3" ht="18.75" customHeight="1" spans="1:8">
      <c r="A3" s="39" t="str">
        <f>"单位名称："&amp;"云南省交通运输综合行政执法局迪庆支队"</f>
        <v>单位名称：云南省交通运输综合行政执法局迪庆支队</v>
      </c>
      <c r="B3" s="36"/>
      <c r="C3" s="36"/>
      <c r="D3" s="36"/>
      <c r="E3" s="36"/>
      <c r="F3" s="36"/>
      <c r="G3" s="36"/>
      <c r="H3" s="36"/>
    </row>
    <row r="4" ht="18.75" customHeight="1" spans="1:8">
      <c r="A4" s="40" t="s">
        <v>128</v>
      </c>
      <c r="B4" s="40" t="s">
        <v>393</v>
      </c>
      <c r="C4" s="40" t="s">
        <v>394</v>
      </c>
      <c r="D4" s="40" t="s">
        <v>395</v>
      </c>
      <c r="E4" s="40" t="s">
        <v>396</v>
      </c>
      <c r="F4" s="40" t="s">
        <v>397</v>
      </c>
      <c r="G4" s="40"/>
      <c r="H4" s="40"/>
    </row>
    <row r="5" ht="18.75" customHeight="1" spans="1:8">
      <c r="A5" s="40"/>
      <c r="B5" s="40"/>
      <c r="C5" s="40"/>
      <c r="D5" s="40"/>
      <c r="E5" s="40"/>
      <c r="F5" s="40" t="s">
        <v>320</v>
      </c>
      <c r="G5" s="40" t="s">
        <v>398</v>
      </c>
      <c r="H5" s="40" t="s">
        <v>399</v>
      </c>
    </row>
    <row r="6" ht="18.75" customHeight="1" spans="1:8">
      <c r="A6" s="41" t="s">
        <v>111</v>
      </c>
      <c r="B6" s="41" t="s">
        <v>112</v>
      </c>
      <c r="C6" s="41" t="s">
        <v>113</v>
      </c>
      <c r="D6" s="41" t="s">
        <v>114</v>
      </c>
      <c r="E6" s="41" t="s">
        <v>115</v>
      </c>
      <c r="F6" s="41" t="s">
        <v>116</v>
      </c>
      <c r="G6" s="41" t="s">
        <v>400</v>
      </c>
      <c r="H6" s="41" t="s">
        <v>401</v>
      </c>
    </row>
    <row r="7" ht="29.85" customHeight="1" spans="1:8">
      <c r="A7" s="42" t="s">
        <v>45</v>
      </c>
      <c r="B7" s="42" t="s">
        <v>402</v>
      </c>
      <c r="C7" s="42" t="s">
        <v>347</v>
      </c>
      <c r="D7" s="42" t="s">
        <v>346</v>
      </c>
      <c r="E7" s="40" t="s">
        <v>328</v>
      </c>
      <c r="F7" s="43">
        <v>2</v>
      </c>
      <c r="G7" s="44">
        <v>5800</v>
      </c>
      <c r="H7" s="44">
        <v>11600</v>
      </c>
    </row>
    <row r="8" ht="29.85" customHeight="1" spans="1:8">
      <c r="A8" s="42" t="s">
        <v>45</v>
      </c>
      <c r="B8" s="42" t="s">
        <v>402</v>
      </c>
      <c r="C8" s="42" t="s">
        <v>335</v>
      </c>
      <c r="D8" s="42" t="s">
        <v>403</v>
      </c>
      <c r="E8" s="40" t="s">
        <v>328</v>
      </c>
      <c r="F8" s="43">
        <v>3</v>
      </c>
      <c r="G8" s="44">
        <v>7900</v>
      </c>
      <c r="H8" s="44">
        <v>23700</v>
      </c>
    </row>
    <row r="9" ht="29.85" customHeight="1" spans="1:8">
      <c r="A9" s="42" t="s">
        <v>45</v>
      </c>
      <c r="B9" s="42" t="s">
        <v>402</v>
      </c>
      <c r="C9" s="42" t="s">
        <v>330</v>
      </c>
      <c r="D9" s="42" t="s">
        <v>329</v>
      </c>
      <c r="E9" s="40" t="s">
        <v>328</v>
      </c>
      <c r="F9" s="43">
        <v>4</v>
      </c>
      <c r="G9" s="44">
        <v>1450</v>
      </c>
      <c r="H9" s="44">
        <v>5800</v>
      </c>
    </row>
    <row r="10" ht="29.85" customHeight="1" spans="1:8">
      <c r="A10" s="42" t="s">
        <v>45</v>
      </c>
      <c r="B10" s="42" t="s">
        <v>402</v>
      </c>
      <c r="C10" s="42" t="s">
        <v>327</v>
      </c>
      <c r="D10" s="42" t="s">
        <v>326</v>
      </c>
      <c r="E10" s="40" t="s">
        <v>328</v>
      </c>
      <c r="F10" s="43">
        <v>1</v>
      </c>
      <c r="G10" s="44">
        <v>4000</v>
      </c>
      <c r="H10" s="44">
        <v>4000</v>
      </c>
    </row>
    <row r="11" ht="29.85" customHeight="1" spans="1:8">
      <c r="A11" s="42" t="s">
        <v>45</v>
      </c>
      <c r="B11" s="42" t="s">
        <v>402</v>
      </c>
      <c r="C11" s="42" t="s">
        <v>345</v>
      </c>
      <c r="D11" s="42" t="s">
        <v>344</v>
      </c>
      <c r="E11" s="40" t="s">
        <v>328</v>
      </c>
      <c r="F11" s="43">
        <v>4</v>
      </c>
      <c r="G11" s="44">
        <v>950</v>
      </c>
      <c r="H11" s="44">
        <v>3800</v>
      </c>
    </row>
    <row r="12" ht="29.85" customHeight="1" spans="1:8">
      <c r="A12" s="42" t="s">
        <v>45</v>
      </c>
      <c r="B12" s="42" t="s">
        <v>404</v>
      </c>
      <c r="C12" s="42" t="s">
        <v>343</v>
      </c>
      <c r="D12" s="42" t="s">
        <v>405</v>
      </c>
      <c r="E12" s="40" t="s">
        <v>333</v>
      </c>
      <c r="F12" s="43">
        <v>4</v>
      </c>
      <c r="G12" s="44">
        <v>1000</v>
      </c>
      <c r="H12" s="44">
        <v>4000</v>
      </c>
    </row>
    <row r="13" ht="29.85" customHeight="1" spans="1:8">
      <c r="A13" s="42" t="s">
        <v>45</v>
      </c>
      <c r="B13" s="42" t="s">
        <v>404</v>
      </c>
      <c r="C13" s="42" t="s">
        <v>332</v>
      </c>
      <c r="D13" s="42" t="s">
        <v>406</v>
      </c>
      <c r="E13" s="40" t="s">
        <v>333</v>
      </c>
      <c r="F13" s="43">
        <v>4</v>
      </c>
      <c r="G13" s="44">
        <v>1200</v>
      </c>
      <c r="H13" s="44">
        <v>4800</v>
      </c>
    </row>
    <row r="14" ht="29.85" customHeight="1" spans="1:8">
      <c r="A14" s="42" t="s">
        <v>45</v>
      </c>
      <c r="B14" s="42" t="s">
        <v>404</v>
      </c>
      <c r="C14" s="42" t="s">
        <v>349</v>
      </c>
      <c r="D14" s="42" t="s">
        <v>348</v>
      </c>
      <c r="E14" s="40" t="s">
        <v>407</v>
      </c>
      <c r="F14" s="43">
        <v>5</v>
      </c>
      <c r="G14" s="44">
        <v>980</v>
      </c>
      <c r="H14" s="44">
        <v>4900</v>
      </c>
    </row>
    <row r="15" ht="29.85" customHeight="1" spans="1:8">
      <c r="A15" s="42" t="s">
        <v>45</v>
      </c>
      <c r="B15" s="42" t="s">
        <v>408</v>
      </c>
      <c r="C15" s="42" t="s">
        <v>340</v>
      </c>
      <c r="D15" s="42" t="s">
        <v>339</v>
      </c>
      <c r="E15" s="40" t="s">
        <v>328</v>
      </c>
      <c r="F15" s="43">
        <v>2</v>
      </c>
      <c r="G15" s="44">
        <v>1300</v>
      </c>
      <c r="H15" s="44">
        <v>2600</v>
      </c>
    </row>
    <row r="16" ht="20.1" customHeight="1" spans="1:8">
      <c r="A16" s="40" t="s">
        <v>30</v>
      </c>
      <c r="B16" s="40"/>
      <c r="C16" s="40"/>
      <c r="D16" s="40"/>
      <c r="E16" s="40"/>
      <c r="F16" s="43">
        <v>29</v>
      </c>
      <c r="G16" s="44"/>
      <c r="H16" s="44">
        <v>65200</v>
      </c>
    </row>
    <row r="17" ht="19.5" customHeight="1" spans="1:8">
      <c r="A17" s="42" t="s">
        <v>409</v>
      </c>
      <c r="B17" s="42"/>
      <c r="C17" s="42"/>
      <c r="D17" s="42"/>
      <c r="E17" s="42"/>
      <c r="F17" s="45"/>
      <c r="G17" s="46"/>
      <c r="H17" s="46"/>
    </row>
  </sheetData>
  <mergeCells count="9">
    <mergeCell ref="A2:H2"/>
    <mergeCell ref="F4:H4"/>
    <mergeCell ref="A16:E16"/>
    <mergeCell ref="A17:H17"/>
    <mergeCell ref="A4:A5"/>
    <mergeCell ref="B4:B5"/>
    <mergeCell ref="C4:C5"/>
    <mergeCell ref="D4:D5"/>
    <mergeCell ref="E4:E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C15" sqref="C15"/>
    </sheetView>
  </sheetViews>
  <sheetFormatPr defaultColWidth="9.10833333333333" defaultRowHeight="14.25" customHeight="1"/>
  <cols>
    <col min="1" max="1" width="16.875" customWidth="1"/>
    <col min="2" max="2" width="31.25" customWidth="1"/>
    <col min="3" max="3" width="42.125" customWidth="1"/>
    <col min="4" max="7" width="19.5583333333333" customWidth="1"/>
    <col min="8" max="8" width="15.4416666666667" customWidth="1"/>
    <col min="9" max="11" width="19.5583333333333" customWidth="1"/>
  </cols>
  <sheetData>
    <row r="1" ht="13.5" customHeight="1" spans="1:11">
      <c r="D1" s="1"/>
      <c r="E1" s="1"/>
      <c r="F1" s="1"/>
      <c r="G1" s="1"/>
      <c r="K1" s="2" t="s">
        <v>410</v>
      </c>
    </row>
    <row r="2" ht="27.75" customHeight="1" spans="1:11">
      <c r="A2" s="27" t="s">
        <v>411</v>
      </c>
      <c r="B2" s="27"/>
      <c r="C2" s="27"/>
      <c r="D2" s="27"/>
      <c r="E2" s="27"/>
      <c r="F2" s="27"/>
      <c r="G2" s="27"/>
      <c r="H2" s="27"/>
      <c r="I2" s="27"/>
      <c r="J2" s="27"/>
      <c r="K2" s="27"/>
    </row>
    <row r="3" ht="13.5" customHeight="1" spans="1:11">
      <c r="A3" s="4" t="str">
        <f>"单位名称："&amp;"云南省交通运输综合行政执法局迪庆支队"</f>
        <v>单位名称：云南省交通运输综合行政执法局迪庆支队</v>
      </c>
      <c r="B3" s="5"/>
      <c r="C3" s="5"/>
      <c r="D3" s="5"/>
      <c r="E3" s="5"/>
      <c r="F3" s="5"/>
      <c r="G3" s="5"/>
      <c r="H3" s="6"/>
      <c r="I3" s="6"/>
      <c r="J3" s="6"/>
      <c r="K3" s="7" t="s">
        <v>119</v>
      </c>
    </row>
    <row r="4" ht="21.75" customHeight="1" spans="1:11">
      <c r="A4" s="8" t="s">
        <v>198</v>
      </c>
      <c r="B4" s="8" t="s">
        <v>130</v>
      </c>
      <c r="C4" s="8" t="s">
        <v>199</v>
      </c>
      <c r="D4" s="9" t="s">
        <v>131</v>
      </c>
      <c r="E4" s="9" t="s">
        <v>132</v>
      </c>
      <c r="F4" s="9" t="s">
        <v>133</v>
      </c>
      <c r="G4" s="9" t="s">
        <v>134</v>
      </c>
      <c r="H4" s="15" t="s">
        <v>30</v>
      </c>
      <c r="I4" s="10" t="s">
        <v>412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 customHeight="1" spans="1:11">
      <c r="A8" s="30"/>
      <c r="B8" s="20"/>
      <c r="C8" s="30"/>
      <c r="D8" s="30"/>
      <c r="E8" s="30"/>
      <c r="F8" s="30"/>
      <c r="G8" s="30"/>
      <c r="H8" s="22"/>
      <c r="I8" s="22"/>
      <c r="J8" s="22"/>
      <c r="K8" s="22"/>
    </row>
    <row r="9" ht="30.6"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customHeight="1" spans="1:11">
      <c r="A11" s="34" t="s">
        <v>413</v>
      </c>
      <c r="B11" s="35"/>
      <c r="C11" s="35"/>
    </row>
  </sheetData>
  <mergeCells count="16">
    <mergeCell ref="A2:K2"/>
    <mergeCell ref="A3:G3"/>
    <mergeCell ref="I4:K4"/>
    <mergeCell ref="A10:G10"/>
    <mergeCell ref="A11:C11"/>
    <mergeCell ref="A4:A6"/>
    <mergeCell ref="B4:B6"/>
    <mergeCell ref="C4:C6"/>
    <mergeCell ref="D4:D6"/>
    <mergeCell ref="E4:E6"/>
    <mergeCell ref="F4:F6"/>
    <mergeCell ref="G4:G6"/>
    <mergeCell ref="H4:H6"/>
    <mergeCell ref="I5:I6"/>
    <mergeCell ref="J5:J6"/>
    <mergeCell ref="K5:K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tabSelected="1" workbookViewId="0">
      <selection activeCell="C15" sqref="C15"/>
    </sheetView>
  </sheetViews>
  <sheetFormatPr defaultColWidth="9.10833333333333" defaultRowHeight="14.25" customHeight="1" outlineLevelCol="6"/>
  <cols>
    <col min="1" max="1" width="37.775" customWidth="1"/>
    <col min="2" max="2" width="28" customWidth="1"/>
    <col min="3" max="3" width="37.5583333333333" customWidth="1"/>
    <col min="4" max="4" width="17" customWidth="1"/>
    <col min="5" max="7" width="27" customWidth="1"/>
  </cols>
  <sheetData>
    <row r="1" ht="13.5" customHeight="1" spans="1:7">
      <c r="D1" s="1"/>
      <c r="G1" s="2" t="s">
        <v>414</v>
      </c>
    </row>
    <row r="2" ht="27.75" customHeight="1" spans="1:7">
      <c r="A2" s="3" t="s">
        <v>415</v>
      </c>
      <c r="B2" s="3"/>
      <c r="C2" s="3"/>
      <c r="D2" s="3"/>
      <c r="E2" s="3"/>
      <c r="F2" s="3"/>
      <c r="G2" s="3"/>
    </row>
    <row r="3" ht="13.5" customHeight="1" spans="1:7">
      <c r="A3" s="4" t="str">
        <f>"单位名称："&amp;"云南省交通运输综合行政执法局迪庆支队"</f>
        <v>单位名称：云南省交通运输综合行政执法局迪庆支队</v>
      </c>
      <c r="B3" s="5"/>
      <c r="C3" s="5"/>
      <c r="D3" s="5"/>
      <c r="E3" s="6"/>
      <c r="F3" s="6"/>
      <c r="G3" s="7" t="s">
        <v>119</v>
      </c>
    </row>
    <row r="4" ht="21.75" customHeight="1" spans="1:7">
      <c r="A4" s="8" t="s">
        <v>199</v>
      </c>
      <c r="B4" s="8" t="s">
        <v>198</v>
      </c>
      <c r="C4" s="8" t="s">
        <v>130</v>
      </c>
      <c r="D4" s="9" t="s">
        <v>416</v>
      </c>
      <c r="E4" s="10" t="s">
        <v>33</v>
      </c>
      <c r="F4" s="11"/>
      <c r="G4" s="12"/>
    </row>
    <row r="5" ht="21.75" customHeight="1" spans="1:7">
      <c r="A5" s="13"/>
      <c r="B5" s="13"/>
      <c r="C5" s="13"/>
      <c r="D5" s="14"/>
      <c r="E5" s="15" t="s">
        <v>417</v>
      </c>
      <c r="F5" s="9" t="s">
        <v>418</v>
      </c>
      <c r="G5" s="9" t="s">
        <v>419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85" customHeight="1" spans="1:7">
      <c r="A8" s="20" t="s">
        <v>45</v>
      </c>
      <c r="B8" s="21"/>
      <c r="C8" s="21"/>
      <c r="D8" s="20"/>
      <c r="E8" s="22">
        <v>7248420</v>
      </c>
      <c r="F8" s="22">
        <v>7248420</v>
      </c>
      <c r="G8" s="22">
        <v>7248420</v>
      </c>
    </row>
    <row r="9" ht="29.85" customHeight="1" spans="1:7">
      <c r="A9" s="20"/>
      <c r="B9" s="20" t="s">
        <v>420</v>
      </c>
      <c r="C9" s="20" t="s">
        <v>207</v>
      </c>
      <c r="D9" s="20" t="s">
        <v>421</v>
      </c>
      <c r="E9" s="22">
        <v>809200</v>
      </c>
      <c r="F9" s="22">
        <v>809200</v>
      </c>
      <c r="G9" s="22">
        <v>809200</v>
      </c>
    </row>
    <row r="10" ht="29.85" customHeight="1" spans="1:7">
      <c r="A10" s="23"/>
      <c r="B10" s="20" t="s">
        <v>422</v>
      </c>
      <c r="C10" s="20" t="s">
        <v>220</v>
      </c>
      <c r="D10" s="20" t="s">
        <v>421</v>
      </c>
      <c r="E10" s="22">
        <v>609220</v>
      </c>
      <c r="F10" s="22">
        <v>609220</v>
      </c>
      <c r="G10" s="22">
        <v>609220</v>
      </c>
    </row>
    <row r="11" ht="29.85" customHeight="1" spans="1:7">
      <c r="A11" s="23"/>
      <c r="B11" s="20" t="s">
        <v>422</v>
      </c>
      <c r="C11" s="20" t="s">
        <v>202</v>
      </c>
      <c r="D11" s="20" t="s">
        <v>421</v>
      </c>
      <c r="E11" s="22">
        <v>330000</v>
      </c>
      <c r="F11" s="22">
        <v>330000</v>
      </c>
      <c r="G11" s="22">
        <v>330000</v>
      </c>
    </row>
    <row r="12" ht="29.85" customHeight="1" spans="1:7">
      <c r="A12" s="23"/>
      <c r="B12" s="20" t="s">
        <v>422</v>
      </c>
      <c r="C12" s="20" t="s">
        <v>212</v>
      </c>
      <c r="D12" s="20" t="s">
        <v>421</v>
      </c>
      <c r="E12" s="22">
        <v>5500000</v>
      </c>
      <c r="F12" s="22">
        <v>5500000</v>
      </c>
      <c r="G12" s="22">
        <v>5500000</v>
      </c>
    </row>
    <row r="13" ht="18.75" customHeight="1" spans="1:7">
      <c r="A13" s="24" t="s">
        <v>30</v>
      </c>
      <c r="B13" s="25" t="s">
        <v>423</v>
      </c>
      <c r="C13" s="25"/>
      <c r="D13" s="26"/>
      <c r="E13" s="22">
        <v>7248420</v>
      </c>
      <c r="F13" s="22">
        <v>7248420</v>
      </c>
      <c r="G13" s="22">
        <v>7248420</v>
      </c>
    </row>
  </sheetData>
  <mergeCells count="11">
    <mergeCell ref="A2:G2"/>
    <mergeCell ref="A3:D3"/>
    <mergeCell ref="E4:G4"/>
    <mergeCell ref="A13:D13"/>
    <mergeCell ref="A4:A6"/>
    <mergeCell ref="B4:B6"/>
    <mergeCell ref="C4:C6"/>
    <mergeCell ref="D4:D6"/>
    <mergeCell ref="E5:E6"/>
    <mergeCell ref="F5:F6"/>
    <mergeCell ref="G5:G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2026-02-06T02:39:00Z</dcterms:created>
  <dcterms:modified xsi:type="dcterms:W3CDTF">2026-02-11T01:00:51Z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BB5BC3796A1944729D77F950D47317AC_12</vt:lpwstr>
  </property>
  <property fmtid="{D5CDD505-2E9C-101B-9397-08002B2CF9AE}" pid="4" name="CalculationRule">
    <vt:i4>0</vt:i4>
  </property>
</Properties>
</file>