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中央转移支付补助项目支出预算表11" sheetId="16" r:id="rId16"/>
    <sheet name="部门项目支出中期规划预算表12" sheetId="17" r:id="rId17"/>
  </sheets>
  <calcPr calcId="144525"/>
</workbook>
</file>

<file path=xl/sharedStrings.xml><?xml version="1.0" encoding="utf-8"?>
<sst xmlns="http://schemas.openxmlformats.org/spreadsheetml/2006/main" count="975" uniqueCount="396">
  <si>
    <t>预算01-1表</t>
  </si>
  <si>
    <t>2026年部门财务收支预算总表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</si>
  <si>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</si>
  <si>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</si>
  <si>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</si>
  <si>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</si>
  <si>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</si>
  <si>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</si>
  <si>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</si>
  <si>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</si>
  <si>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</si>
  <si>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</si>
  <si>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</t>
  </si>
  <si>
    <t>1、事业收入</t>
  </si>
  <si>
    <t>2、事业单位经营收入</t>
  </si>
  <si>
    <t>3、上级补助收入</t>
  </si>
  <si>
    <t>4、附属单位上缴收入</t>
  </si>
  <si>
    <t>5、其他收入</t>
  </si>
  <si>
    <t>本年收入合计</t>
  </si>
  <si>
    <t>本年支出合计</t>
  </si>
  <si>
    <t>上年结转结余</t>
  </si>
  <si>
    <t>年终结转结余</t>
  </si>
  <si>
    <t>1、财政拨款结转结余</t>
  </si>
  <si>
    <t>2、非财政拨款结余</t>
  </si>
  <si>
    <t>收  入  总  计</t>
  </si>
  <si>
    <t>支 出 总 计</t>
  </si>
  <si>
    <t>预算01-2表</t>
  </si>
  <si>
    <t>2026年部门收入预算表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</si>
  <si>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</si>
  <si>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</si>
  <si>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</si>
  <si>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</si>
  <si>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</si>
  <si>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</si>
  <si>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</si>
  <si>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</si>
  <si>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</si>
  <si>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</si>
  <si>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事业单位经营收入</t>
  </si>
  <si>
    <t>上级补助收入</t>
  </si>
  <si>
    <t>附属单位上缴收入</t>
  </si>
  <si>
    <t>其他收入</t>
  </si>
  <si>
    <t>非财政拨款结余</t>
  </si>
  <si>
    <t>事业收入</t>
  </si>
  <si>
    <t>123010002</t>
  </si>
  <si>
    <t>云南省交通运输综合行政执法局昆明支队</t>
  </si>
  <si>
    <t>预算01-3表</t>
  </si>
  <si>
    <t>2026年部门支出预算表</t>
  </si>
  <si>
    <t>科目编码</t>
  </si>
  <si>
    <t>科目名称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</si>
  <si>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</si>
  <si>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</si>
  <si>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</si>
  <si>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</si>
  <si>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</si>
  <si>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</si>
  <si>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</si>
  <si>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</si>
  <si>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</si>
  <si>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</si>
  <si>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</si>
  <si>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</si>
  <si>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</si>
  <si>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</si>
  <si>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</si>
  <si>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</si>
  <si>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</si>
  <si>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</si>
  <si>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</si>
  <si>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</si>
  <si>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</si>
  <si>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</si>
  <si>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</si>
  <si>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</si>
  <si>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</si>
  <si>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</si>
  <si>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</si>
  <si>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</si>
  <si>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</si>
  <si>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</si>
  <si>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214</t>
  </si>
  <si>
    <t>交通运输支出</t>
  </si>
  <si>
    <t>21401</t>
  </si>
  <si>
    <t>公路水路运输</t>
  </si>
  <si>
    <t>2140112</t>
  </si>
  <si>
    <t>公路运输管理</t>
  </si>
  <si>
    <t>2140199</t>
  </si>
  <si>
    <t>其他公路水路运输支出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</si>
  <si>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</si>
  <si>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</si>
  <si>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</si>
  <si>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</si>
  <si>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</si>
  <si>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</si>
  <si>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</si>
  <si>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</si>
  <si>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2026年财政拨款收支预算总表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</si>
  <si>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</si>
  <si>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</si>
  <si>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</si>
  <si>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</si>
  <si>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</si>
  <si>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</si>
  <si>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</si>
  <si>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</si>
  <si>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</si>
  <si>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</si>
  <si>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2026年一般公共预算支出预算表（按功能科目分类）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</si>
  <si>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</si>
  <si>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</si>
  <si>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</si>
  <si>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</si>
  <si>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</si>
  <si>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</si>
  <si>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</si>
  <si>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</si>
  <si>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</si>
  <si>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</si>
  <si>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2026年一般公共预算“三公”经费支出预算表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</si>
  <si>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</si>
  <si>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</si>
  <si>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</si>
  <si>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</si>
  <si>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</si>
  <si>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</si>
  <si>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</si>
  <si>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</si>
  <si>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2026年部门基本支出预算表</t>
  </si>
  <si>
    <t>单位名称</t>
  </si>
  <si>
    <t>项目代码</t>
  </si>
  <si>
    <t>项目名称</t>
  </si>
  <si>
    <t>功能科目编码</t>
  </si>
  <si>
    <t>功能科目名称</t>
  </si>
  <si>
    <t>经济科目编码</t>
  </si>
  <si>
    <t>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</si>
  <si>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</si>
  <si>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</si>
  <si>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</si>
  <si>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</si>
  <si>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</si>
  <si>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</si>
  <si>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</si>
  <si>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</si>
  <si>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530000231100001107418</t>
  </si>
  <si>
    <t>一般公用经费</t>
  </si>
  <si>
    <t>30299</t>
  </si>
  <si>
    <t>其他商品和服务支出</t>
  </si>
  <si>
    <t>30201</t>
  </si>
  <si>
    <t>办公费</t>
  </si>
  <si>
    <t>30205</t>
  </si>
  <si>
    <t>水费</t>
  </si>
  <si>
    <t>30206</t>
  </si>
  <si>
    <t>电费</t>
  </si>
  <si>
    <t>30207</t>
  </si>
  <si>
    <t>邮电费</t>
  </si>
  <si>
    <t>30209</t>
  </si>
  <si>
    <t>物业管理费</t>
  </si>
  <si>
    <t>30211</t>
  </si>
  <si>
    <t>差旅费</t>
  </si>
  <si>
    <t>30213</t>
  </si>
  <si>
    <t>维修（护）费</t>
  </si>
  <si>
    <t>30216</t>
  </si>
  <si>
    <t>培训费</t>
  </si>
  <si>
    <t>31002</t>
  </si>
  <si>
    <t>办公设备购置</t>
  </si>
  <si>
    <t>530000231100001107438</t>
  </si>
  <si>
    <t>事业人员支出工资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</si>
  <si>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</si>
  <si>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</si>
  <si>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</si>
  <si>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</si>
  <si>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</si>
  <si>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</si>
  <si>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</si>
  <si>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</si>
  <si>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530000231100001107439</t>
  </si>
  <si>
    <t>社会保障缴费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</si>
  <si>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</si>
  <si>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</si>
  <si>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</si>
  <si>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</si>
  <si>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</si>
  <si>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</si>
  <si>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30111</t>
  </si>
  <si>
    <t>公务员医疗补助缴费</t>
  </si>
  <si>
    <t>530000231100001107441</t>
  </si>
  <si>
    <t>30113</t>
  </si>
  <si>
    <t>530000231100001107442</t>
  </si>
  <si>
    <t>对个人和家庭的补助</t>
  </si>
  <si>
    <t>30305</t>
  </si>
  <si>
    <t>生活补助</t>
  </si>
  <si>
    <t>530000231100001107443</t>
  </si>
  <si>
    <t>公车购置及运维费</t>
  </si>
  <si>
    <t>30231</t>
  </si>
  <si>
    <t>公务用车运行维护费</t>
  </si>
  <si>
    <t>530000231100001107446</t>
  </si>
  <si>
    <t>工会经费</t>
  </si>
  <si>
    <t>30228</t>
  </si>
  <si>
    <t>预算05-1表</t>
  </si>
  <si>
    <t>2026年部门项目支出预算表</t>
  </si>
  <si>
    <t>项目分类</t>
  </si>
  <si>
    <t>项目单位</t>
  </si>
  <si>
    <t>本年拨款</t>
  </si>
  <si>
    <t>其中：本次下达</t>
  </si>
  <si>
    <t>交通运输行政执法监管专项经费</t>
  </si>
  <si>
    <t>事业发展类</t>
  </si>
  <si>
    <t>530000241100002005779</t>
  </si>
  <si>
    <t>30218</t>
  </si>
  <si>
    <t>专用材料费</t>
  </si>
  <si>
    <t>30227</t>
  </si>
  <si>
    <t>委托业务费</t>
  </si>
  <si>
    <t>其他人员支出</t>
  </si>
  <si>
    <t>民生类</t>
  </si>
  <si>
    <t>530000231100001074367</t>
  </si>
  <si>
    <t>30199</t>
  </si>
  <si>
    <t>其他工资福利支出</t>
  </si>
  <si>
    <t>治理超限超载执法管理运维专项资金</t>
  </si>
  <si>
    <t>530000241100002007956</t>
  </si>
  <si>
    <t>30214</t>
  </si>
  <si>
    <t>租赁费</t>
  </si>
  <si>
    <t>31003</t>
  </si>
  <si>
    <t>专用设备购置</t>
  </si>
  <si>
    <t>预算05-2表</t>
  </si>
  <si>
    <t>2026年部门项目支出绩效目标表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</si>
  <si>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</si>
  <si>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</si>
  <si>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</si>
  <si>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</si>
  <si>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</si>
  <si>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</si>
  <si>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</si>
  <si>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</si>
  <si>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</si>
  <si>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</si>
  <si>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云南省交通运输综合行政执法局昆明支队及所属14个交通执法大队和5个治超站，主要负责昆明市行政区域内881.184公里国家高速公路和1333.779公里普通国省干线公路的路政管理与行政执法工作，治超站主要对碧鸡、嵩明、晋宁、路南、宜良开展固定站点超限治理工作，为进一步推进支队“四基四化”建设，对办公场所进行必要的维修维护，配备执法装备，提升执法人员能力，助推执法工作效能，展示交通执法形象，支队成立预算工作领导小组，研究编制补充完善支队交通运输执法基础装备《交通运输行政执法监管专项经费》预算。
具体目标是：
1.执法装备装配计划完成率=100%；
2.制作案卷评查合格率&gt;=90%；
3.执法装备配发及时率&gt;=95%；
4.行政执法类受理投诉案件办结率&gt;=95%；
5.行政执法人员群众满意度&gt;=90%；
6.购置成本控制率≤100%；</t>
  </si>
  <si>
    <t>产出指标</t>
  </si>
  <si>
    <t>数量指标</t>
  </si>
  <si>
    <t>交通运输执法装备装配计划完成率</t>
  </si>
  <si>
    <t>=</t>
  </si>
  <si>
    <t>100</t>
  </si>
  <si>
    <t>%</t>
  </si>
  <si>
    <t>定量指标</t>
  </si>
  <si>
    <t>反映执法人员执法过程中装配反光背心、高可视性警示服、肩章警示灯、执法记录仪等的情况。</t>
  </si>
  <si>
    <t>质量指标</t>
  </si>
  <si>
    <t>制作案卷评查合格率</t>
  </si>
  <si>
    <t>&gt;=</t>
  </si>
  <si>
    <t>90</t>
  </si>
  <si>
    <t>反映案件评查合格情况。上级部门通过对执法单位执法文书、案卷的评审检查，进一步提高行政执法处罚案件的规范情况。</t>
  </si>
  <si>
    <t>时效指标</t>
  </si>
  <si>
    <t>执法装备配发及时率</t>
  </si>
  <si>
    <t>95</t>
  </si>
  <si>
    <t>反映执法基础装备配发的时效，是否准时配发及时更新。</t>
  </si>
  <si>
    <t>效益指标</t>
  </si>
  <si>
    <t>社会效益</t>
  </si>
  <si>
    <t>行政执法类受理投诉案件办结率</t>
  </si>
  <si>
    <t>反映交通运输执法工作中受理的投诉案件办结情况。</t>
  </si>
  <si>
    <t>满意度指标</t>
  </si>
  <si>
    <t>服务对象满意度</t>
  </si>
  <si>
    <t>行政执法人员群众满意度</t>
  </si>
  <si>
    <t>反映群众对行政执法人员满意程度情况。</t>
  </si>
  <si>
    <t>成本指标</t>
  </si>
  <si>
    <t>社会成本指标</t>
  </si>
  <si>
    <t>购置成本控制率</t>
  </si>
  <si>
    <t>&lt;=</t>
  </si>
  <si>
    <t>反映项目采购设备实际购置成本与采购预算之间的差异情况。</t>
  </si>
  <si>
    <t xml:space="preserve">    2026年，通过治理超限超载执法管理运维专项资金的投入，调动治超人员工作积极性，不断加强和规范治超工作，维护良好的车辆运输、使用秩序和道路交通秩序，确保公路及其设施按设计使用年限正常使用，保障公路使用者的人身和财产安全，为社会经济发展提供快捷、高效、安全的公路交通运输条件。我们设定了下列目标任务：
    1. 公路超限检测站进站检测率&gt;=85%；
    2. 单位治超工作年度考核评分&gt;=95分；
    3. 治超设备更换及维修及时率&gt;=90%；
    4. 月均高速公路安全畅通率&gt;=98%；
    5. 治超执法工作群众满意度&gt;=90%；
    6. 设备购置成本控制率≤100%；
    通过项目实施，依法打击超限超载运输车辆，建立和完善长效治理工作机制，从根本上遏制超限超载运输对公路的危害，确保公路设施的完好和公路交通安全，为实现社会经济又好又快发展提供良好的交通保障。</t>
  </si>
  <si>
    <t>公路超限检测站进站检测率</t>
  </si>
  <si>
    <t>85</t>
  </si>
  <si>
    <t>反映一定时间内，途经公路超限检测站的货物运输车辆进站接受超限检测比率。</t>
  </si>
  <si>
    <t>单位治超工作年度考核评分</t>
  </si>
  <si>
    <t>分</t>
  </si>
  <si>
    <t>反映主管部门对各单位辖区内治超考核工作质量的考评情况。</t>
  </si>
  <si>
    <t>治超设备更换及维修及时率</t>
  </si>
  <si>
    <t>反映治超设备更换及维修效率情况。</t>
  </si>
  <si>
    <t>月均高速公路安全畅通率</t>
  </si>
  <si>
    <t>98</t>
  </si>
  <si>
    <t>反映月均高速公路安全畅通情况。</t>
  </si>
  <si>
    <t>治超执法工作群众满意度</t>
  </si>
  <si>
    <t>反映群众对治超执法工作满意程度情况。</t>
  </si>
  <si>
    <t>经济成本指标</t>
  </si>
  <si>
    <t>设备购置成本控制率</t>
  </si>
  <si>
    <t>保障支队所辖2268.479公里公路各项交通运输行政执法的正常运转，减轻一线执法人员老化的困难及人员缺口的问题。进一步提升支队交通运输行政执法效率，最终实现提升交通运输行政执法队伍整体形象，方便民众的出行，更好地完成上级部门下达的各项工作任务的目标。
2026年绩效目标如下：
1.协管人员出勤率=100%；
2.协管人员按协议规定任务完成率=100%；
3.协管人员岗前培训及复训合格率=100%；
4.检查发现协管人员问题整改率≥95%以上；
5.协管人员工作满意度≥90%；
通过项目实施，聘用协管人员，解决单位人员紧张、人员老龄化问题，保障单位的正常运转，保护公路路产，维护公路路权，保障人民群众的安全出行。</t>
  </si>
  <si>
    <t>协管人员出勤率</t>
  </si>
  <si>
    <t>反映协管人员参与执法辅助出勤情况。</t>
  </si>
  <si>
    <t>协管人员按协议规定任务完成率</t>
  </si>
  <si>
    <t>反映协管人员按协议规定任务完成情况。</t>
  </si>
  <si>
    <t>协管人员岗前培训及复训合格率</t>
  </si>
  <si>
    <t>反映协管员岗前培训及年度复训情况。</t>
  </si>
  <si>
    <t>检查发现协管人员问题整改率</t>
  </si>
  <si>
    <t>反映巡查检查发现协管人员问题整改落实情况。</t>
  </si>
  <si>
    <t>协管人员工作满意度</t>
  </si>
  <si>
    <t>反映群众对协管人员在协助执法过程中工作情况的满意度情况。</t>
  </si>
  <si>
    <t>预算06表</t>
  </si>
  <si>
    <t>2026年政府性基金预算支出预算表</t>
  </si>
  <si>
    <t>政府性基金预算支出</t>
  </si>
  <si>
    <t>说明：2026年昆明支队无用政府性基金安排的支出预算，故该表为空表。</t>
  </si>
  <si>
    <t>预算07表</t>
  </si>
  <si>
    <t>2026年部门政府采购预算表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</si>
  <si>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</si>
  <si>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</si>
  <si>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</si>
  <si>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</si>
  <si>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</si>
  <si>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</si>
  <si>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</si>
  <si>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</si>
  <si>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</si>
  <si>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单位自筹</t>
  </si>
  <si>
    <t>协管人员劳务派遣服务</t>
  </si>
  <si>
    <t>C05040500 道路交通协管服务</t>
  </si>
  <si>
    <t>项</t>
  </si>
  <si>
    <t>空调</t>
  </si>
  <si>
    <t>A02061804 空调机</t>
  </si>
  <si>
    <t>台</t>
  </si>
  <si>
    <t>物业管理服务费</t>
  </si>
  <si>
    <t>C21040001 物业管理服务</t>
  </si>
  <si>
    <t>车辆加油、添加燃料服务</t>
  </si>
  <si>
    <t>C23120302 车辆加油、添加燃料服务</t>
  </si>
  <si>
    <t>车辆维修和保养服务</t>
  </si>
  <si>
    <t>C23120301 车辆维修和保养服务</t>
  </si>
  <si>
    <t>车辆保险服务费</t>
  </si>
  <si>
    <t>C1804010201 机动车保险服务</t>
  </si>
  <si>
    <t>LED显示屏</t>
  </si>
  <si>
    <t>A02021103 LED显示屏</t>
  </si>
  <si>
    <t>套</t>
  </si>
  <si>
    <t>移动执法终端</t>
  </si>
  <si>
    <t>A02010401 触摸式终端设备</t>
  </si>
  <si>
    <t>公路风险隐患即时填报系统软件</t>
  </si>
  <si>
    <t>A08060301 基础软件</t>
  </si>
  <si>
    <t>纪委走读式谈话室</t>
  </si>
  <si>
    <t>大件运输许可数字化提升系统设备</t>
  </si>
  <si>
    <t>A02370200 交通管理设备</t>
  </si>
  <si>
    <t>预算08表</t>
  </si>
  <si>
    <t>2026年部门政府购买服务预算表</t>
  </si>
  <si>
    <t>政府购买服务项目</t>
  </si>
  <si>
    <t>政府购买服务目录</t>
  </si>
  <si>
    <t>说明：2026年昆明支队无政府购买服务预算，故该表为空表。</t>
  </si>
  <si>
    <t>预算09-1表</t>
  </si>
  <si>
    <t>2026年省对下转移支付预算表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</si>
  <si>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</si>
  <si>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</si>
  <si>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</si>
  <si>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</si>
  <si>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</si>
  <si>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</si>
  <si>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</si>
  <si>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</si>
  <si>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</si>
  <si>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</si>
  <si>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</si>
  <si>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</si>
  <si>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</si>
  <si>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</si>
  <si>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</si>
  <si>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</si>
  <si>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</si>
  <si>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</si>
  <si>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</si>
  <si>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</si>
  <si>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</si>
  <si>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</si>
  <si>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未分配到地区数</t>
  </si>
  <si>
    <t>说明：2026年昆明支队无省对下转移支付预算，故该表为空表。</t>
  </si>
  <si>
    <t>预算09-2表</t>
  </si>
  <si>
    <t>2026年省对下转移支付绩效目标表</t>
  </si>
  <si>
    <t>说明：2026年昆明支队无省对下转移支付支出预算，故公开表为空表。</t>
  </si>
  <si>
    <t>预算10表</t>
  </si>
  <si>
    <t>2026年新增资产配置表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</si>
  <si>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</si>
  <si>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</si>
  <si>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</si>
  <si>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</si>
  <si>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</si>
  <si>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</si>
  <si>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</si>
  <si>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7</t>
  </si>
  <si>
    <t>8</t>
  </si>
  <si>
    <t>设备</t>
  </si>
  <si>
    <t>A02061801 电冰箱</t>
  </si>
  <si>
    <t>电冰箱</t>
  </si>
  <si>
    <t>无形资产</t>
  </si>
  <si>
    <t>注：涉及土地使用权、房屋、公务用车购置，按照现行相关管理制度规定报批，以职能部门审批意见为准。</t>
  </si>
  <si>
    <t>预算11表</t>
  </si>
  <si>
    <t>2026年中央转移支付补助项目支出预算表</t>
  </si>
  <si>
    <t>上级补助</t>
  </si>
  <si>
    <t>说明：2026年昆明支队无中央转移支付补助项目支出预算，故公开表为空表。</t>
  </si>
  <si>
    <t>预算12表</t>
  </si>
  <si>
    <t>2026年部门项目支出中期规划预算表</t>
  </si>
  <si>
    <t>项目级次</t>
  </si>
  <si>
    <t>2026年</t>
  </si>
  <si>
    <t>2027年</t>
  </si>
  <si>
    <t>2028年</t>
  </si>
  <si>
    <t>312 民生类</t>
  </si>
  <si>
    <t>本级</t>
  </si>
  <si>
    <t>313 事业发展类</t>
  </si>
  <si>
    <t/>
  </si>
</sst>
</file>

<file path=xl/styles.xml><?xml version="1.0" encoding="utf-8"?>
<styleSheet xmlns="http://schemas.openxmlformats.org/spreadsheetml/2006/main">
  <numFmts count="9">
    <numFmt numFmtId="176" formatCode="yyyy/mm/dd\ hh:mm:ss"/>
    <numFmt numFmtId="177" formatCode="hh:mm:ss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8" formatCode="#,##0;\-#,##0;;@"/>
    <numFmt numFmtId="179" formatCode="yyyy/mm/dd"/>
    <numFmt numFmtId="180" formatCode="#,##0.00;\-#,##0.00;;@"/>
  </numFmts>
  <fonts count="40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2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</font>
    <font>
      <b/>
      <sz val="23"/>
      <color rgb="FF000000"/>
      <name val="宋体"/>
      <charset val="134"/>
    </font>
    <font>
      <sz val="9"/>
      <name val="宋体"/>
      <charset val="134"/>
    </font>
    <font>
      <b/>
      <sz val="19.5"/>
      <name val="宋体"/>
      <charset val="134"/>
    </font>
    <font>
      <sz val="10.5"/>
      <name val="宋体"/>
      <charset val="134"/>
    </font>
    <font>
      <sz val="9"/>
      <name val="SimSun"/>
      <charset val="134"/>
    </font>
    <font>
      <b/>
      <sz val="22"/>
      <color rgb="FF000000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</font>
    <font>
      <sz val="9.75"/>
      <color rgb="FF000000"/>
      <name val="SimSun"/>
      <charset val="134"/>
    </font>
    <font>
      <b/>
      <sz val="18"/>
      <color rgb="FF000000"/>
      <name val="SimSun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7">
    <xf numFmtId="0" fontId="0" fillId="0" borderId="0"/>
    <xf numFmtId="42" fontId="0" fillId="0" borderId="0" applyFont="0" applyFill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36" fillId="22" borderId="2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6" fontId="7" fillId="0" borderId="7">
      <alignment horizontal="right" vertical="center"/>
    </xf>
    <xf numFmtId="0" fontId="21" fillId="9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9" fontId="7" fillId="0" borderId="7">
      <alignment horizontal="right" vertical="center"/>
    </xf>
    <xf numFmtId="0" fontId="24" fillId="0" borderId="0" applyNumberFormat="0" applyFill="0" applyBorder="0" applyAlignment="0" applyProtection="0">
      <alignment vertical="center"/>
    </xf>
    <xf numFmtId="0" fontId="0" fillId="14" borderId="17" applyNumberFormat="0" applyFont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13" borderId="16" applyNumberFormat="0" applyAlignment="0" applyProtection="0">
      <alignment vertical="center"/>
    </xf>
    <xf numFmtId="0" fontId="37" fillId="13" borderId="20" applyNumberFormat="0" applyAlignment="0" applyProtection="0">
      <alignment vertical="center"/>
    </xf>
    <xf numFmtId="0" fontId="26" fillId="8" borderId="14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10" fontId="7" fillId="0" borderId="7">
      <alignment horizontal="right" vertical="center"/>
    </xf>
    <xf numFmtId="0" fontId="21" fillId="24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180" fontId="7" fillId="0" borderId="7">
      <alignment horizontal="right" vertical="center"/>
    </xf>
    <xf numFmtId="49" fontId="7" fillId="0" borderId="7">
      <alignment horizontal="left" vertical="center" wrapText="1"/>
    </xf>
    <xf numFmtId="180" fontId="7" fillId="0" borderId="7">
      <alignment horizontal="right" vertical="center"/>
    </xf>
    <xf numFmtId="177" fontId="7" fillId="0" borderId="7">
      <alignment horizontal="right" vertical="center"/>
    </xf>
    <xf numFmtId="178" fontId="7" fillId="0" borderId="7">
      <alignment horizontal="right" vertical="center"/>
    </xf>
  </cellStyleXfs>
  <cellXfs count="177">
    <xf numFmtId="0" fontId="0" fillId="0" borderId="0" xfId="0"/>
    <xf numFmtId="49" fontId="1" fillId="0" borderId="0" xfId="0" applyNumberFormat="1" applyFont="1"/>
    <xf numFmtId="0" fontId="1" fillId="0" borderId="0" xfId="0" applyFont="1" applyAlignment="1" applyProtection="1">
      <alignment horizontal="right" vertical="center"/>
      <protection locked="0"/>
    </xf>
    <xf numFmtId="0" fontId="2" fillId="0" borderId="0" xfId="0" applyFont="1" applyAlignment="1">
      <alignment horizontal="center" vertical="center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>
      <alignment horizontal="left" vertical="center"/>
    </xf>
    <xf numFmtId="0" fontId="4" fillId="0" borderId="0" xfId="0" applyFont="1"/>
    <xf numFmtId="0" fontId="1" fillId="0" borderId="0" xfId="0" applyFont="1" applyAlignment="1" applyProtection="1">
      <alignment horizontal="right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left" vertical="center" wrapText="1"/>
      <protection locked="0"/>
    </xf>
    <xf numFmtId="0" fontId="3" fillId="0" borderId="7" xfId="0" applyFont="1" applyBorder="1" applyAlignment="1" applyProtection="1">
      <alignment horizontal="left" vertical="center"/>
      <protection locked="0"/>
    </xf>
    <xf numFmtId="180" fontId="5" fillId="0" borderId="7" xfId="54" applyFont="1">
      <alignment horizontal="right" vertical="center"/>
    </xf>
    <xf numFmtId="49" fontId="5" fillId="0" borderId="7" xfId="53" applyFont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6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0" fillId="0" borderId="0" xfId="0" applyFill="1" applyBorder="1" applyAlignment="1">
      <alignment horizontal="left"/>
    </xf>
    <xf numFmtId="0" fontId="1" fillId="0" borderId="7" xfId="0" applyFont="1" applyBorder="1" applyAlignment="1" applyProtection="1">
      <alignment horizontal="center" vertical="center"/>
      <protection locked="0"/>
    </xf>
    <xf numFmtId="49" fontId="7" fillId="0" borderId="0" xfId="53" applyBorder="1">
      <alignment horizontal="left" vertical="center" wrapText="1"/>
    </xf>
    <xf numFmtId="49" fontId="7" fillId="0" borderId="0" xfId="53" applyBorder="1" applyAlignment="1">
      <alignment horizontal="right" vertical="center" wrapText="1"/>
    </xf>
    <xf numFmtId="49" fontId="8" fillId="0" borderId="0" xfId="53" applyFont="1" applyBorder="1" applyAlignment="1">
      <alignment horizontal="center" vertical="center" wrapText="1"/>
    </xf>
    <xf numFmtId="49" fontId="9" fillId="0" borderId="7" xfId="53" applyFont="1" applyAlignment="1">
      <alignment horizontal="center" vertical="center" wrapText="1"/>
    </xf>
    <xf numFmtId="49" fontId="10" fillId="0" borderId="7" xfId="53" applyAlignment="1">
      <alignment horizontal="center" vertical="center" wrapText="1"/>
    </xf>
    <xf numFmtId="49" fontId="9" fillId="0" borderId="7" xfId="53" applyFont="1">
      <alignment horizontal="left" vertical="center" wrapText="1"/>
    </xf>
    <xf numFmtId="178" fontId="7" fillId="0" borderId="7" xfId="56">
      <alignment horizontal="right" vertical="center"/>
    </xf>
    <xf numFmtId="180" fontId="7" fillId="0" borderId="7" xfId="54">
      <alignment horizontal="right" vertical="center"/>
    </xf>
    <xf numFmtId="178" fontId="7" fillId="0" borderId="7" xfId="0" applyNumberFormat="1" applyFont="1" applyBorder="1" applyAlignment="1">
      <alignment horizontal="left" vertical="center"/>
    </xf>
    <xf numFmtId="180" fontId="7" fillId="0" borderId="7" xfId="0" applyNumberFormat="1" applyFont="1" applyBorder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6" fillId="0" borderId="0" xfId="0" applyFont="1" applyAlignment="1" applyProtection="1">
      <alignment horizontal="center" vertical="center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>
      <alignment horizontal="left" vertical="center" wrapText="1"/>
    </xf>
    <xf numFmtId="0" fontId="12" fillId="0" borderId="7" xfId="0" applyFont="1" applyBorder="1" applyAlignment="1">
      <alignment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 applyProtection="1">
      <alignment horizontal="left" vertical="center" wrapText="1"/>
      <protection locked="0"/>
    </xf>
    <xf numFmtId="0" fontId="3" fillId="0" borderId="0" xfId="0" applyFont="1" applyAlignment="1" applyProtection="1">
      <alignment horizontal="right" vertical="center"/>
      <protection locked="0"/>
    </xf>
    <xf numFmtId="0" fontId="1" fillId="0" borderId="7" xfId="0" applyFont="1" applyBorder="1" applyAlignment="1">
      <alignment horizontal="left" vertical="center" wrapText="1"/>
    </xf>
    <xf numFmtId="0" fontId="1" fillId="0" borderId="0" xfId="0" applyFont="1" applyAlignment="1">
      <alignment horizontal="right" vertical="center"/>
    </xf>
    <xf numFmtId="0" fontId="11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wrapText="1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wrapText="1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3" fillId="0" borderId="0" xfId="0" applyFont="1" applyAlignment="1" applyProtection="1">
      <alignment horizontal="right"/>
      <protection locked="0"/>
    </xf>
    <xf numFmtId="180" fontId="5" fillId="0" borderId="7" xfId="0" applyNumberFormat="1" applyFont="1" applyBorder="1" applyAlignment="1">
      <alignment horizontal="right" vertical="center"/>
    </xf>
    <xf numFmtId="0" fontId="3" fillId="0" borderId="0" xfId="0" applyFont="1" applyAlignment="1" applyProtection="1">
      <alignment vertical="top" wrapText="1"/>
      <protection locked="0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 applyProtection="1">
      <alignment horizontal="center" vertical="center" wrapText="1"/>
      <protection locked="0"/>
    </xf>
    <xf numFmtId="0" fontId="4" fillId="0" borderId="9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4" fontId="3" fillId="0" borderId="11" xfId="0" applyNumberFormat="1" applyFont="1" applyBorder="1" applyAlignment="1" applyProtection="1">
      <alignment horizontal="right" vertical="center"/>
      <protection locked="0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3" fillId="0" borderId="0" xfId="0" applyFont="1" applyAlignment="1" applyProtection="1">
      <alignment horizontal="right" vertical="center" wrapText="1"/>
      <protection locked="0"/>
    </xf>
    <xf numFmtId="0" fontId="3" fillId="0" borderId="0" xfId="0" applyFont="1" applyAlignment="1">
      <alignment horizontal="right" vertical="center" wrapText="1"/>
    </xf>
    <xf numFmtId="0" fontId="3" fillId="0" borderId="0" xfId="0" applyFont="1" applyAlignment="1" applyProtection="1">
      <alignment horizontal="right" wrapText="1"/>
      <protection locked="0"/>
    </xf>
    <xf numFmtId="0" fontId="3" fillId="0" borderId="0" xfId="0" applyFont="1" applyAlignment="1">
      <alignment horizontal="right" wrapText="1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3" xfId="0" applyFont="1" applyBorder="1" applyAlignment="1" applyProtection="1">
      <alignment horizontal="center" vertical="center"/>
      <protection locked="0"/>
    </xf>
    <xf numFmtId="0" fontId="4" fillId="0" borderId="13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4" fontId="3" fillId="0" borderId="7" xfId="0" applyNumberFormat="1" applyFont="1" applyBorder="1" applyAlignment="1" applyProtection="1">
      <alignment horizontal="right" vertical="center"/>
      <protection locked="0"/>
    </xf>
    <xf numFmtId="0" fontId="3" fillId="0" borderId="0" xfId="0" applyFont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4" fillId="0" borderId="11" xfId="0" applyFont="1" applyBorder="1" applyAlignment="1" applyProtection="1">
      <alignment horizontal="center" vertical="center"/>
      <protection locked="0"/>
    </xf>
    <xf numFmtId="0" fontId="3" fillId="0" borderId="11" xfId="0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 wrapText="1" indent="1"/>
    </xf>
    <xf numFmtId="0" fontId="3" fillId="0" borderId="11" xfId="0" applyFont="1" applyBorder="1" applyAlignment="1">
      <alignment horizontal="center" vertical="center" wrapText="1"/>
    </xf>
    <xf numFmtId="178" fontId="5" fillId="0" borderId="7" xfId="56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right"/>
    </xf>
    <xf numFmtId="0" fontId="3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left" vertical="center" wrapText="1" indent="1"/>
    </xf>
    <xf numFmtId="0" fontId="5" fillId="0" borderId="0" xfId="0" applyFont="1" applyAlignment="1">
      <alignment horizontal="left" vertical="center"/>
    </xf>
    <xf numFmtId="49" fontId="5" fillId="0" borderId="7" xfId="0" applyNumberFormat="1" applyFont="1" applyBorder="1" applyAlignment="1">
      <alignment horizontal="left" vertical="center" wrapText="1"/>
    </xf>
    <xf numFmtId="0" fontId="13" fillId="0" borderId="7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4" fontId="3" fillId="0" borderId="7" xfId="0" applyNumberFormat="1" applyFont="1" applyBorder="1" applyAlignment="1" applyProtection="1">
      <alignment horizontal="right" vertical="center" wrapText="1"/>
      <protection locked="0"/>
    </xf>
    <xf numFmtId="0" fontId="1" fillId="0" borderId="0" xfId="0" applyFont="1" applyAlignment="1">
      <alignment vertical="top"/>
    </xf>
    <xf numFmtId="0" fontId="14" fillId="0" borderId="7" xfId="0" applyFont="1" applyBorder="1" applyAlignment="1">
      <alignment horizontal="center"/>
    </xf>
    <xf numFmtId="49" fontId="5" fillId="0" borderId="7" xfId="53" applyFont="1" applyAlignment="1">
      <alignment horizontal="left" vertical="center" wrapText="1" indent="1"/>
    </xf>
    <xf numFmtId="0" fontId="13" fillId="0" borderId="7" xfId="0" applyFont="1" applyBorder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5" fillId="0" borderId="0" xfId="0" applyFont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4" fontId="3" fillId="0" borderId="7" xfId="0" applyNumberFormat="1" applyFont="1" applyBorder="1" applyAlignment="1">
      <alignment horizontal="right" vertical="center"/>
    </xf>
    <xf numFmtId="4" fontId="3" fillId="0" borderId="2" xfId="0" applyNumberFormat="1" applyFont="1" applyBorder="1" applyAlignment="1">
      <alignment horizontal="right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11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 indent="1"/>
    </xf>
    <xf numFmtId="0" fontId="3" fillId="0" borderId="7" xfId="0" applyFont="1" applyBorder="1" applyAlignment="1">
      <alignment horizontal="left" vertical="center" wrapText="1" indent="2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19" fillId="0" borderId="7" xfId="0" applyFont="1" applyBorder="1" applyAlignment="1">
      <alignment vertical="center"/>
    </xf>
    <xf numFmtId="4" fontId="19" fillId="0" borderId="7" xfId="0" applyNumberFormat="1" applyFont="1" applyBorder="1" applyAlignment="1" applyProtection="1">
      <alignment horizontal="right" vertical="center"/>
      <protection locked="0"/>
    </xf>
    <xf numFmtId="49" fontId="19" fillId="0" borderId="7" xfId="53" applyFont="1">
      <alignment horizontal="left" vertical="center" wrapText="1"/>
    </xf>
    <xf numFmtId="0" fontId="5" fillId="0" borderId="7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4" fontId="19" fillId="0" borderId="7" xfId="0" applyNumberFormat="1" applyFont="1" applyBorder="1" applyAlignment="1">
      <alignment horizontal="right" vertical="center"/>
    </xf>
    <xf numFmtId="0" fontId="19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19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180" fontId="5" fillId="0" borderId="0" xfId="54" applyFont="1" applyBorder="1">
      <alignment horizontal="right" vertical="center"/>
    </xf>
    <xf numFmtId="0" fontId="11" fillId="0" borderId="0" xfId="0" applyFont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right" vertical="center"/>
      <protection locked="0"/>
    </xf>
    <xf numFmtId="0" fontId="1" fillId="0" borderId="0" xfId="0" applyFont="1" applyProtection="1">
      <protection locked="0"/>
    </xf>
    <xf numFmtId="0" fontId="4" fillId="0" borderId="0" xfId="0" applyFont="1" applyProtection="1">
      <protection locked="0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3" xfId="0" applyFont="1" applyBorder="1" applyAlignment="1" applyProtection="1">
      <alignment horizontal="center" vertical="center"/>
      <protection locked="0"/>
    </xf>
    <xf numFmtId="0" fontId="1" fillId="0" borderId="1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" fillId="0" borderId="11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6" fillId="0" borderId="0" xfId="0" applyFont="1" applyAlignment="1">
      <alignment horizontal="center" vertical="top"/>
    </xf>
    <xf numFmtId="0" fontId="3" fillId="0" borderId="6" xfId="0" applyFont="1" applyBorder="1" applyAlignment="1">
      <alignment horizontal="left" vertical="center"/>
    </xf>
    <xf numFmtId="0" fontId="19" fillId="0" borderId="6" xfId="0" applyFont="1" applyBorder="1" applyAlignment="1">
      <alignment horizontal="center" vertical="center"/>
    </xf>
    <xf numFmtId="0" fontId="19" fillId="0" borderId="6" xfId="0" applyFont="1" applyBorder="1" applyAlignment="1">
      <alignment horizontal="left" vertical="center"/>
    </xf>
    <xf numFmtId="0" fontId="19" fillId="0" borderId="7" xfId="0" applyFont="1" applyBorder="1" applyAlignment="1">
      <alignment horizontal="left" vertical="center"/>
    </xf>
    <xf numFmtId="180" fontId="19" fillId="0" borderId="7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left" vertical="center"/>
    </xf>
    <xf numFmtId="0" fontId="19" fillId="0" borderId="6" xfId="0" applyFont="1" applyBorder="1" applyAlignment="1" applyProtection="1">
      <alignment horizontal="center" vertical="center"/>
      <protection locked="0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DateTimeStyle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DateStyle" xfId="13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PercentStyle" xfId="35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NumberStyle" xfId="52"/>
    <cellStyle name="TextStyle" xfId="53"/>
    <cellStyle name="MoneyStyle" xfId="54"/>
    <cellStyle name="Time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21"/>
  <sheetViews>
    <sheetView showZeros="0" tabSelected="1" workbookViewId="0">
      <selection activeCell="B24" sqref="B24"/>
    </sheetView>
  </sheetViews>
  <sheetFormatPr defaultColWidth="8" defaultRowHeight="14.25" customHeight="1" outlineLevelCol="3"/>
  <cols>
    <col min="1" max="1" width="39.575" customWidth="1"/>
    <col min="2" max="2" width="46.3166666666667" customWidth="1"/>
    <col min="3" max="3" width="40.425" customWidth="1"/>
    <col min="4" max="4" width="50.175" customWidth="1"/>
  </cols>
  <sheetData>
    <row r="1" ht="12" customHeight="1" spans="4:4">
      <c r="D1" s="101" t="s">
        <v>0</v>
      </c>
    </row>
    <row r="2" ht="36" customHeight="1" spans="1:4">
      <c r="A2" s="45" t="s">
        <v>1</v>
      </c>
      <c r="B2" s="169"/>
      <c r="C2" s="169"/>
      <c r="D2" s="169"/>
    </row>
    <row r="3" ht="21" customHeight="1" spans="1:4">
      <c r="A3" s="93" t="str">
        <f>"单位名称："&amp;"云南省交通运输综合行政执法局昆明支队"</f>
        <v>单位名称：云南省交通运输综合行政执法局昆明支队</v>
      </c>
      <c r="B3" s="134"/>
      <c r="C3" s="134"/>
      <c r="D3" s="100" t="s">
        <v>2</v>
      </c>
    </row>
    <row r="4" ht="19.5" customHeight="1" spans="1:4">
      <c r="A4" s="10" t="s">
        <v>3</v>
      </c>
      <c r="B4" s="12"/>
      <c r="C4" s="10" t="s">
        <v>4</v>
      </c>
      <c r="D4" s="12"/>
    </row>
    <row r="5" ht="19.5" customHeight="1" spans="1:4">
      <c r="A5" s="15" t="s">
        <v>5</v>
      </c>
      <c r="B5" s="15" t="s">
        <v>6</v>
      </c>
      <c r="C5" s="15" t="s">
        <v>7</v>
      </c>
      <c r="D5" s="15" t="s">
        <v>6</v>
      </c>
    </row>
    <row r="6" ht="19.5" customHeight="1" spans="1:4">
      <c r="A6" s="18"/>
      <c r="B6" s="18"/>
      <c r="C6" s="18"/>
      <c r="D6" s="18"/>
    </row>
    <row r="7" ht="25.4" customHeight="1" spans="1:4">
      <c r="A7" s="145" t="s">
        <v>8</v>
      </c>
      <c r="B7" s="121">
        <v>88867888.45</v>
      </c>
      <c r="C7" s="23" t="str">
        <f>"一"&amp;"、"&amp;"社会保障和就业支出"</f>
        <v>一、社会保障和就业支出</v>
      </c>
      <c r="D7" s="121">
        <v>8119130.37</v>
      </c>
    </row>
    <row r="8" ht="25.4" customHeight="1" spans="1:4">
      <c r="A8" s="145" t="s">
        <v>9</v>
      </c>
      <c r="B8" s="121"/>
      <c r="C8" s="23" t="str">
        <f>"二"&amp;"、"&amp;"卫生健康支出"</f>
        <v>二、卫生健康支出</v>
      </c>
      <c r="D8" s="121">
        <v>8710163.22</v>
      </c>
    </row>
    <row r="9" ht="25.4" customHeight="1" spans="1:4">
      <c r="A9" s="145" t="s">
        <v>10</v>
      </c>
      <c r="B9" s="121"/>
      <c r="C9" s="23" t="str">
        <f>"三"&amp;"、"&amp;"交通运输支出"</f>
        <v>三、交通运输支出</v>
      </c>
      <c r="D9" s="121">
        <v>66807062.83</v>
      </c>
    </row>
    <row r="10" ht="25.4" customHeight="1" spans="1:4">
      <c r="A10" s="145" t="s">
        <v>11</v>
      </c>
      <c r="B10" s="92"/>
      <c r="C10" s="23" t="str">
        <f>"四"&amp;"、"&amp;"住房保障支出"</f>
        <v>四、住房保障支出</v>
      </c>
      <c r="D10" s="121">
        <v>5524174.03</v>
      </c>
    </row>
    <row r="11" ht="25.4" customHeight="1" spans="1:4">
      <c r="A11" s="145" t="s">
        <v>12</v>
      </c>
      <c r="B11" s="121">
        <v>146142</v>
      </c>
      <c r="C11" s="23"/>
      <c r="D11" s="121"/>
    </row>
    <row r="12" ht="25.4" customHeight="1" spans="1:4">
      <c r="A12" s="145" t="s">
        <v>13</v>
      </c>
      <c r="B12" s="92"/>
      <c r="C12" s="23"/>
      <c r="D12" s="121"/>
    </row>
    <row r="13" ht="25.4" customHeight="1" spans="1:4">
      <c r="A13" s="145" t="s">
        <v>14</v>
      </c>
      <c r="B13" s="92"/>
      <c r="C13" s="23"/>
      <c r="D13" s="121"/>
    </row>
    <row r="14" ht="25.4" customHeight="1" spans="1:4">
      <c r="A14" s="145" t="s">
        <v>15</v>
      </c>
      <c r="B14" s="92"/>
      <c r="C14" s="23"/>
      <c r="D14" s="121"/>
    </row>
    <row r="15" ht="25.4" customHeight="1" spans="1:4">
      <c r="A15" s="170" t="s">
        <v>16</v>
      </c>
      <c r="B15" s="92"/>
      <c r="C15" s="23"/>
      <c r="D15" s="121"/>
    </row>
    <row r="16" ht="25.4" customHeight="1" spans="1:4">
      <c r="A16" s="170" t="s">
        <v>17</v>
      </c>
      <c r="B16" s="121">
        <v>146142</v>
      </c>
      <c r="C16" s="23"/>
      <c r="D16" s="121"/>
    </row>
    <row r="17" ht="25.4" customHeight="1" spans="1:4">
      <c r="A17" s="171" t="s">
        <v>18</v>
      </c>
      <c r="B17" s="141">
        <v>89014030.45</v>
      </c>
      <c r="C17" s="142" t="s">
        <v>19</v>
      </c>
      <c r="D17" s="141">
        <v>89160530.45</v>
      </c>
    </row>
    <row r="18" ht="25.4" customHeight="1" spans="1:4">
      <c r="A18" s="172" t="s">
        <v>20</v>
      </c>
      <c r="B18" s="141">
        <v>146500</v>
      </c>
      <c r="C18" s="173" t="s">
        <v>21</v>
      </c>
      <c r="D18" s="174"/>
    </row>
    <row r="19" ht="25.4" customHeight="1" spans="1:4">
      <c r="A19" s="175" t="s">
        <v>22</v>
      </c>
      <c r="B19" s="121">
        <v>146500</v>
      </c>
      <c r="C19" s="143" t="s">
        <v>22</v>
      </c>
      <c r="D19" s="92"/>
    </row>
    <row r="20" ht="25.4" customHeight="1" spans="1:4">
      <c r="A20" s="175" t="s">
        <v>23</v>
      </c>
      <c r="B20" s="121"/>
      <c r="C20" s="143" t="s">
        <v>23</v>
      </c>
      <c r="D20" s="92"/>
    </row>
    <row r="21" ht="25.4" customHeight="1" spans="1:4">
      <c r="A21" s="176" t="s">
        <v>24</v>
      </c>
      <c r="B21" s="141">
        <v>89160530.45</v>
      </c>
      <c r="C21" s="142" t="s">
        <v>25</v>
      </c>
      <c r="D21" s="137">
        <v>89160530.45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S9"/>
  <sheetViews>
    <sheetView showZeros="0" workbookViewId="0">
      <selection activeCell="A33" sqref="A33"/>
    </sheetView>
  </sheetViews>
  <sheetFormatPr defaultColWidth="8" defaultRowHeight="14.25" customHeight="1"/>
  <cols>
    <col min="1" max="1" width="21.1416666666667" customWidth="1"/>
    <col min="2" max="2" width="35.2833333333333" customWidth="1"/>
    <col min="3" max="19" width="16.175" customWidth="1"/>
  </cols>
  <sheetData>
    <row r="1" ht="12" customHeight="1" spans="1:18">
      <c r="A1" s="147"/>
      <c r="J1" s="159"/>
      <c r="R1" s="2" t="s">
        <v>26</v>
      </c>
    </row>
    <row r="2" ht="36" customHeight="1" spans="1:19">
      <c r="A2" s="148" t="s">
        <v>27</v>
      </c>
      <c r="B2" s="27"/>
      <c r="C2" s="27"/>
      <c r="D2" s="27"/>
      <c r="E2" s="27"/>
      <c r="F2" s="27"/>
      <c r="G2" s="27"/>
      <c r="H2" s="27"/>
      <c r="I2" s="27"/>
      <c r="J2" s="46"/>
      <c r="K2" s="27"/>
      <c r="L2" s="27"/>
      <c r="M2" s="27"/>
      <c r="N2" s="27"/>
      <c r="O2" s="27"/>
      <c r="P2" s="27"/>
      <c r="Q2" s="27"/>
      <c r="R2" s="27"/>
      <c r="S2" s="27"/>
    </row>
    <row r="3" ht="20.25" customHeight="1" spans="1:19">
      <c r="A3" s="93" t="str">
        <f>"单位名称："&amp;"云南省交通运输综合行政执法局昆明支队"</f>
        <v>单位名称：云南省交通运输综合行政执法局昆明支队</v>
      </c>
      <c r="B3" s="6"/>
      <c r="C3" s="6"/>
      <c r="D3" s="6"/>
      <c r="E3" s="6"/>
      <c r="F3" s="6"/>
      <c r="G3" s="6"/>
      <c r="H3" s="6"/>
      <c r="I3" s="6"/>
      <c r="J3" s="160"/>
      <c r="K3" s="6"/>
      <c r="L3" s="6"/>
      <c r="M3" s="6"/>
      <c r="N3" s="7"/>
      <c r="O3" s="7"/>
      <c r="P3" s="7"/>
      <c r="Q3" s="7"/>
      <c r="R3" s="7" t="s">
        <v>2</v>
      </c>
      <c r="S3" s="7" t="s">
        <v>2</v>
      </c>
    </row>
    <row r="4" ht="18.75" customHeight="1" spans="1:19">
      <c r="A4" s="149" t="s">
        <v>28</v>
      </c>
      <c r="B4" s="150" t="s">
        <v>29</v>
      </c>
      <c r="C4" s="150" t="s">
        <v>30</v>
      </c>
      <c r="D4" s="151" t="s">
        <v>31</v>
      </c>
      <c r="E4" s="152"/>
      <c r="F4" s="152"/>
      <c r="G4" s="152"/>
      <c r="H4" s="152"/>
      <c r="I4" s="152"/>
      <c r="J4" s="161"/>
      <c r="K4" s="152"/>
      <c r="L4" s="152"/>
      <c r="M4" s="152"/>
      <c r="N4" s="162"/>
      <c r="O4" s="162" t="s">
        <v>20</v>
      </c>
      <c r="P4" s="162"/>
      <c r="Q4" s="162"/>
      <c r="R4" s="162"/>
      <c r="S4" s="162"/>
    </row>
    <row r="5" ht="18" customHeight="1" spans="1:19">
      <c r="A5" s="153"/>
      <c r="B5" s="154"/>
      <c r="C5" s="154"/>
      <c r="D5" s="154" t="s">
        <v>32</v>
      </c>
      <c r="E5" s="154" t="s">
        <v>33</v>
      </c>
      <c r="F5" s="154" t="s">
        <v>34</v>
      </c>
      <c r="G5" s="154" t="s">
        <v>35</v>
      </c>
      <c r="H5" s="154" t="s">
        <v>36</v>
      </c>
      <c r="I5" s="163" t="s">
        <v>37</v>
      </c>
      <c r="J5" s="164"/>
      <c r="K5" s="163" t="s">
        <v>38</v>
      </c>
      <c r="L5" s="163" t="s">
        <v>39</v>
      </c>
      <c r="M5" s="163" t="s">
        <v>40</v>
      </c>
      <c r="N5" s="165" t="s">
        <v>41</v>
      </c>
      <c r="O5" s="166" t="s">
        <v>32</v>
      </c>
      <c r="P5" s="166" t="s">
        <v>33</v>
      </c>
      <c r="Q5" s="166" t="s">
        <v>34</v>
      </c>
      <c r="R5" s="166" t="s">
        <v>35</v>
      </c>
      <c r="S5" s="166" t="s">
        <v>42</v>
      </c>
    </row>
    <row r="6" ht="29.25" customHeight="1" spans="1:19">
      <c r="A6" s="155"/>
      <c r="B6" s="156"/>
      <c r="C6" s="156"/>
      <c r="D6" s="156"/>
      <c r="E6" s="156"/>
      <c r="F6" s="156"/>
      <c r="G6" s="156"/>
      <c r="H6" s="156"/>
      <c r="I6" s="167" t="s">
        <v>32</v>
      </c>
      <c r="J6" s="167" t="s">
        <v>43</v>
      </c>
      <c r="K6" s="167" t="s">
        <v>38</v>
      </c>
      <c r="L6" s="167" t="s">
        <v>39</v>
      </c>
      <c r="M6" s="167" t="s">
        <v>40</v>
      </c>
      <c r="N6" s="167" t="s">
        <v>41</v>
      </c>
      <c r="O6" s="167"/>
      <c r="P6" s="167"/>
      <c r="Q6" s="167"/>
      <c r="R6" s="167"/>
      <c r="S6" s="167"/>
    </row>
    <row r="7" ht="16.5" customHeight="1" spans="1:19">
      <c r="A7" s="131">
        <v>1</v>
      </c>
      <c r="B7" s="19">
        <v>2</v>
      </c>
      <c r="C7" s="19">
        <v>3</v>
      </c>
      <c r="D7" s="19">
        <v>4</v>
      </c>
      <c r="E7" s="131">
        <v>5</v>
      </c>
      <c r="F7" s="19">
        <v>6</v>
      </c>
      <c r="G7" s="19">
        <v>7</v>
      </c>
      <c r="H7" s="131">
        <v>8</v>
      </c>
      <c r="I7" s="19">
        <v>9</v>
      </c>
      <c r="J7" s="34">
        <v>10</v>
      </c>
      <c r="K7" s="34">
        <v>11</v>
      </c>
      <c r="L7" s="168">
        <v>12</v>
      </c>
      <c r="M7" s="34">
        <v>13</v>
      </c>
      <c r="N7" s="34">
        <v>14</v>
      </c>
      <c r="O7" s="34">
        <v>15</v>
      </c>
      <c r="P7" s="34">
        <v>16</v>
      </c>
      <c r="Q7" s="34">
        <v>17</v>
      </c>
      <c r="R7" s="34">
        <v>18</v>
      </c>
      <c r="S7" s="34">
        <v>19</v>
      </c>
    </row>
    <row r="8" ht="31.4" customHeight="1" spans="1:19">
      <c r="A8" s="29" t="s">
        <v>44</v>
      </c>
      <c r="B8" s="29" t="s">
        <v>45</v>
      </c>
      <c r="C8" s="22">
        <v>89160530.45</v>
      </c>
      <c r="D8" s="121">
        <v>89014030.45</v>
      </c>
      <c r="E8" s="92">
        <v>88867888.45</v>
      </c>
      <c r="F8" s="92"/>
      <c r="G8" s="92"/>
      <c r="H8" s="92"/>
      <c r="I8" s="92">
        <v>146142</v>
      </c>
      <c r="J8" s="92"/>
      <c r="K8" s="92"/>
      <c r="L8" s="92"/>
      <c r="M8" s="92"/>
      <c r="N8" s="92">
        <v>146142</v>
      </c>
      <c r="O8" s="92">
        <v>146500</v>
      </c>
      <c r="P8" s="92">
        <v>146500</v>
      </c>
      <c r="Q8" s="92"/>
      <c r="R8" s="92"/>
      <c r="S8" s="92"/>
    </row>
    <row r="9" ht="16.5" customHeight="1" spans="1:19">
      <c r="A9" s="157" t="s">
        <v>30</v>
      </c>
      <c r="B9" s="158"/>
      <c r="C9" s="121">
        <v>89160530.45</v>
      </c>
      <c r="D9" s="121">
        <v>89014030.45</v>
      </c>
      <c r="E9" s="92">
        <v>88867888.45</v>
      </c>
      <c r="F9" s="92"/>
      <c r="G9" s="92"/>
      <c r="H9" s="92"/>
      <c r="I9" s="92">
        <v>146142</v>
      </c>
      <c r="J9" s="92"/>
      <c r="K9" s="92"/>
      <c r="L9" s="92"/>
      <c r="M9" s="92"/>
      <c r="N9" s="92">
        <v>146142</v>
      </c>
      <c r="O9" s="92">
        <v>146500</v>
      </c>
      <c r="P9" s="92">
        <v>146500</v>
      </c>
      <c r="Q9" s="92"/>
      <c r="R9" s="92"/>
      <c r="S9" s="92"/>
    </row>
  </sheetData>
  <mergeCells count="20">
    <mergeCell ref="R1:S1"/>
    <mergeCell ref="A2:S2"/>
    <mergeCell ref="A3:D3"/>
    <mergeCell ref="R3:S3"/>
    <mergeCell ref="D4:N4"/>
    <mergeCell ref="O4:S4"/>
    <mergeCell ref="I5:N5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ageMargins left="0.75" right="0.75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O25"/>
  <sheetViews>
    <sheetView showZeros="0" workbookViewId="0">
      <selection activeCell="A33" sqref="A33"/>
    </sheetView>
  </sheetViews>
  <sheetFormatPr defaultColWidth="9.14166666666667" defaultRowHeight="14.25" customHeight="1"/>
  <cols>
    <col min="1" max="1" width="14.2833333333333" customWidth="1"/>
    <col min="2" max="2" width="32.575" customWidth="1"/>
    <col min="3" max="6" width="18.85" customWidth="1"/>
    <col min="7" max="7" width="21.2833333333333" customWidth="1"/>
    <col min="8" max="9" width="18.85" customWidth="1"/>
    <col min="10" max="10" width="17.85" customWidth="1"/>
    <col min="11" max="15" width="18.85" customWidth="1"/>
  </cols>
  <sheetData>
    <row r="1" ht="15.75" customHeight="1" spans="15:15">
      <c r="O1" s="56" t="s">
        <v>46</v>
      </c>
    </row>
    <row r="2" ht="28.5" customHeight="1" spans="1:15">
      <c r="A2" s="27" t="s">
        <v>47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3" ht="15" customHeight="1" spans="1:15">
      <c r="A3" s="102" t="str">
        <f>"单位名称："&amp;"云南省交通运输综合行政执法局昆明支队"</f>
        <v>单位名称：云南省交通运输综合行政执法局昆明支队</v>
      </c>
      <c r="B3" s="103"/>
      <c r="C3" s="59"/>
      <c r="D3" s="59"/>
      <c r="E3" s="59"/>
      <c r="F3" s="59"/>
      <c r="G3" s="6"/>
      <c r="H3" s="59"/>
      <c r="I3" s="59"/>
      <c r="J3" s="6"/>
      <c r="K3" s="59"/>
      <c r="L3" s="59"/>
      <c r="M3" s="6"/>
      <c r="N3" s="6"/>
      <c r="O3" s="104" t="s">
        <v>2</v>
      </c>
    </row>
    <row r="4" ht="18.75" customHeight="1" spans="1:15">
      <c r="A4" s="9" t="s">
        <v>48</v>
      </c>
      <c r="B4" s="9" t="s">
        <v>49</v>
      </c>
      <c r="C4" s="15" t="s">
        <v>30</v>
      </c>
      <c r="D4" s="62" t="s">
        <v>33</v>
      </c>
      <c r="E4" s="62"/>
      <c r="F4" s="62"/>
      <c r="G4" s="146" t="s">
        <v>34</v>
      </c>
      <c r="H4" s="9" t="s">
        <v>35</v>
      </c>
      <c r="I4" s="9" t="s">
        <v>50</v>
      </c>
      <c r="J4" s="10" t="s">
        <v>51</v>
      </c>
      <c r="K4" s="70" t="s">
        <v>52</v>
      </c>
      <c r="L4" s="70" t="s">
        <v>53</v>
      </c>
      <c r="M4" s="70" t="s">
        <v>54</v>
      </c>
      <c r="N4" s="70" t="s">
        <v>55</v>
      </c>
      <c r="O4" s="87" t="s">
        <v>56</v>
      </c>
    </row>
    <row r="5" ht="30" customHeight="1" spans="1:15">
      <c r="A5" s="18"/>
      <c r="B5" s="18"/>
      <c r="C5" s="18"/>
      <c r="D5" s="62" t="s">
        <v>32</v>
      </c>
      <c r="E5" s="62" t="s">
        <v>57</v>
      </c>
      <c r="F5" s="62" t="s">
        <v>58</v>
      </c>
      <c r="G5" s="18"/>
      <c r="H5" s="18"/>
      <c r="I5" s="18"/>
      <c r="J5" s="62" t="s">
        <v>32</v>
      </c>
      <c r="K5" s="91" t="s">
        <v>52</v>
      </c>
      <c r="L5" s="91" t="s">
        <v>53</v>
      </c>
      <c r="M5" s="91" t="s">
        <v>54</v>
      </c>
      <c r="N5" s="91" t="s">
        <v>55</v>
      </c>
      <c r="O5" s="91" t="s">
        <v>56</v>
      </c>
    </row>
    <row r="6" ht="16.5" customHeight="1" spans="1:15">
      <c r="A6" s="62">
        <v>1</v>
      </c>
      <c r="B6" s="62">
        <v>2</v>
      </c>
      <c r="C6" s="62">
        <v>3</v>
      </c>
      <c r="D6" s="62">
        <v>4</v>
      </c>
      <c r="E6" s="62">
        <v>5</v>
      </c>
      <c r="F6" s="62">
        <v>6</v>
      </c>
      <c r="G6" s="62">
        <v>7</v>
      </c>
      <c r="H6" s="48">
        <v>8</v>
      </c>
      <c r="I6" s="48">
        <v>9</v>
      </c>
      <c r="J6" s="48">
        <v>10</v>
      </c>
      <c r="K6" s="48">
        <v>11</v>
      </c>
      <c r="L6" s="48">
        <v>12</v>
      </c>
      <c r="M6" s="48">
        <v>13</v>
      </c>
      <c r="N6" s="48">
        <v>14</v>
      </c>
      <c r="O6" s="62">
        <v>15</v>
      </c>
    </row>
    <row r="7" ht="20.25" customHeight="1" spans="1:15">
      <c r="A7" s="29" t="s">
        <v>59</v>
      </c>
      <c r="B7" s="29" t="s">
        <v>60</v>
      </c>
      <c r="C7" s="121">
        <v>8119130.37</v>
      </c>
      <c r="D7" s="121">
        <v>8119130.37</v>
      </c>
      <c r="E7" s="121">
        <v>8119130.37</v>
      </c>
      <c r="F7" s="121"/>
      <c r="G7" s="92"/>
      <c r="H7" s="121"/>
      <c r="I7" s="121"/>
      <c r="J7" s="121"/>
      <c r="K7" s="121"/>
      <c r="L7" s="121"/>
      <c r="M7" s="92"/>
      <c r="N7" s="121"/>
      <c r="O7" s="121"/>
    </row>
    <row r="8" ht="20.25" customHeight="1" spans="1:15">
      <c r="A8" s="129" t="s">
        <v>61</v>
      </c>
      <c r="B8" s="129" t="s">
        <v>62</v>
      </c>
      <c r="C8" s="121">
        <v>7748788.8</v>
      </c>
      <c r="D8" s="121">
        <v>7748788.8</v>
      </c>
      <c r="E8" s="121">
        <v>7748788.8</v>
      </c>
      <c r="F8" s="121"/>
      <c r="G8" s="92"/>
      <c r="H8" s="121"/>
      <c r="I8" s="121"/>
      <c r="J8" s="121"/>
      <c r="K8" s="121"/>
      <c r="L8" s="121"/>
      <c r="M8" s="92"/>
      <c r="N8" s="121"/>
      <c r="O8" s="121"/>
    </row>
    <row r="9" ht="20.25" customHeight="1" spans="1:15">
      <c r="A9" s="130" t="s">
        <v>63</v>
      </c>
      <c r="B9" s="130" t="s">
        <v>64</v>
      </c>
      <c r="C9" s="121">
        <v>122580</v>
      </c>
      <c r="D9" s="121">
        <v>122580</v>
      </c>
      <c r="E9" s="121">
        <v>122580</v>
      </c>
      <c r="F9" s="121"/>
      <c r="G9" s="92"/>
      <c r="H9" s="121"/>
      <c r="I9" s="121"/>
      <c r="J9" s="121"/>
      <c r="K9" s="121"/>
      <c r="L9" s="121"/>
      <c r="M9" s="92"/>
      <c r="N9" s="121"/>
      <c r="O9" s="121"/>
    </row>
    <row r="10" ht="20.25" customHeight="1" spans="1:15">
      <c r="A10" s="130" t="s">
        <v>65</v>
      </c>
      <c r="B10" s="130" t="s">
        <v>66</v>
      </c>
      <c r="C10" s="121">
        <v>7626208.8</v>
      </c>
      <c r="D10" s="121">
        <v>7626208.8</v>
      </c>
      <c r="E10" s="121">
        <v>7626208.8</v>
      </c>
      <c r="F10" s="121"/>
      <c r="G10" s="92"/>
      <c r="H10" s="121"/>
      <c r="I10" s="121"/>
      <c r="J10" s="121"/>
      <c r="K10" s="121"/>
      <c r="L10" s="121"/>
      <c r="M10" s="92"/>
      <c r="N10" s="121"/>
      <c r="O10" s="121"/>
    </row>
    <row r="11" ht="20.25" customHeight="1" spans="1:15">
      <c r="A11" s="129" t="s">
        <v>67</v>
      </c>
      <c r="B11" s="129" t="s">
        <v>68</v>
      </c>
      <c r="C11" s="121">
        <v>370341.57</v>
      </c>
      <c r="D11" s="121">
        <v>370341.57</v>
      </c>
      <c r="E11" s="121">
        <v>370341.57</v>
      </c>
      <c r="F11" s="121"/>
      <c r="G11" s="92"/>
      <c r="H11" s="121"/>
      <c r="I11" s="121"/>
      <c r="J11" s="121"/>
      <c r="K11" s="121"/>
      <c r="L11" s="121"/>
      <c r="M11" s="92"/>
      <c r="N11" s="121"/>
      <c r="O11" s="121"/>
    </row>
    <row r="12" ht="20.25" customHeight="1" spans="1:15">
      <c r="A12" s="130" t="s">
        <v>69</v>
      </c>
      <c r="B12" s="130" t="s">
        <v>68</v>
      </c>
      <c r="C12" s="121">
        <v>370341.57</v>
      </c>
      <c r="D12" s="121">
        <v>370341.57</v>
      </c>
      <c r="E12" s="121">
        <v>370341.57</v>
      </c>
      <c r="F12" s="121"/>
      <c r="G12" s="92"/>
      <c r="H12" s="121"/>
      <c r="I12" s="121"/>
      <c r="J12" s="121"/>
      <c r="K12" s="121"/>
      <c r="L12" s="121"/>
      <c r="M12" s="92"/>
      <c r="N12" s="121"/>
      <c r="O12" s="121"/>
    </row>
    <row r="13" ht="20.25" customHeight="1" spans="1:15">
      <c r="A13" s="29" t="s">
        <v>70</v>
      </c>
      <c r="B13" s="29" t="s">
        <v>71</v>
      </c>
      <c r="C13" s="121">
        <v>8710163.22</v>
      </c>
      <c r="D13" s="121">
        <v>8710163.22</v>
      </c>
      <c r="E13" s="121">
        <v>8710163.22</v>
      </c>
      <c r="F13" s="121"/>
      <c r="G13" s="92"/>
      <c r="H13" s="121"/>
      <c r="I13" s="121"/>
      <c r="J13" s="121"/>
      <c r="K13" s="121"/>
      <c r="L13" s="121"/>
      <c r="M13" s="92"/>
      <c r="N13" s="121"/>
      <c r="O13" s="121"/>
    </row>
    <row r="14" ht="20.25" customHeight="1" spans="1:15">
      <c r="A14" s="129" t="s">
        <v>72</v>
      </c>
      <c r="B14" s="129" t="s">
        <v>73</v>
      </c>
      <c r="C14" s="121">
        <v>8710163.22</v>
      </c>
      <c r="D14" s="121">
        <v>8710163.22</v>
      </c>
      <c r="E14" s="121">
        <v>8710163.22</v>
      </c>
      <c r="F14" s="121"/>
      <c r="G14" s="92"/>
      <c r="H14" s="121"/>
      <c r="I14" s="121"/>
      <c r="J14" s="121"/>
      <c r="K14" s="121"/>
      <c r="L14" s="121"/>
      <c r="M14" s="92"/>
      <c r="N14" s="121"/>
      <c r="O14" s="121"/>
    </row>
    <row r="15" ht="20.25" customHeight="1" spans="1:15">
      <c r="A15" s="130" t="s">
        <v>74</v>
      </c>
      <c r="B15" s="130" t="s">
        <v>75</v>
      </c>
      <c r="C15" s="121">
        <v>4766380.5</v>
      </c>
      <c r="D15" s="121">
        <v>4766380.5</v>
      </c>
      <c r="E15" s="121">
        <v>4766380.5</v>
      </c>
      <c r="F15" s="121"/>
      <c r="G15" s="92"/>
      <c r="H15" s="121"/>
      <c r="I15" s="121"/>
      <c r="J15" s="121"/>
      <c r="K15" s="121"/>
      <c r="L15" s="121"/>
      <c r="M15" s="92"/>
      <c r="N15" s="121"/>
      <c r="O15" s="121"/>
    </row>
    <row r="16" ht="20.25" customHeight="1" spans="1:15">
      <c r="A16" s="130" t="s">
        <v>76</v>
      </c>
      <c r="B16" s="130" t="s">
        <v>77</v>
      </c>
      <c r="C16" s="121">
        <v>3685797.72</v>
      </c>
      <c r="D16" s="121">
        <v>3685797.72</v>
      </c>
      <c r="E16" s="121">
        <v>3685797.72</v>
      </c>
      <c r="F16" s="121"/>
      <c r="G16" s="92"/>
      <c r="H16" s="121"/>
      <c r="I16" s="121"/>
      <c r="J16" s="121"/>
      <c r="K16" s="121"/>
      <c r="L16" s="121"/>
      <c r="M16" s="92"/>
      <c r="N16" s="121"/>
      <c r="O16" s="121"/>
    </row>
    <row r="17" ht="20.25" customHeight="1" spans="1:15">
      <c r="A17" s="130" t="s">
        <v>78</v>
      </c>
      <c r="B17" s="130" t="s">
        <v>79</v>
      </c>
      <c r="C17" s="121">
        <v>257985</v>
      </c>
      <c r="D17" s="121">
        <v>257985</v>
      </c>
      <c r="E17" s="121">
        <v>257985</v>
      </c>
      <c r="F17" s="121"/>
      <c r="G17" s="92"/>
      <c r="H17" s="121"/>
      <c r="I17" s="121"/>
      <c r="J17" s="121"/>
      <c r="K17" s="121"/>
      <c r="L17" s="121"/>
      <c r="M17" s="92"/>
      <c r="N17" s="121"/>
      <c r="O17" s="121"/>
    </row>
    <row r="18" ht="20.25" customHeight="1" spans="1:15">
      <c r="A18" s="29" t="s">
        <v>80</v>
      </c>
      <c r="B18" s="29" t="s">
        <v>81</v>
      </c>
      <c r="C18" s="121">
        <v>66807062.83</v>
      </c>
      <c r="D18" s="121">
        <v>66660920.83</v>
      </c>
      <c r="E18" s="121">
        <v>59258220.83</v>
      </c>
      <c r="F18" s="121">
        <v>7402700</v>
      </c>
      <c r="G18" s="92"/>
      <c r="H18" s="121"/>
      <c r="I18" s="121"/>
      <c r="J18" s="121">
        <v>146142</v>
      </c>
      <c r="K18" s="121"/>
      <c r="L18" s="121"/>
      <c r="M18" s="92"/>
      <c r="N18" s="121"/>
      <c r="O18" s="121">
        <v>146142</v>
      </c>
    </row>
    <row r="19" ht="20.25" customHeight="1" spans="1:15">
      <c r="A19" s="129" t="s">
        <v>82</v>
      </c>
      <c r="B19" s="129" t="s">
        <v>83</v>
      </c>
      <c r="C19" s="121">
        <v>66807062.83</v>
      </c>
      <c r="D19" s="121">
        <v>66660920.83</v>
      </c>
      <c r="E19" s="121">
        <v>59258220.83</v>
      </c>
      <c r="F19" s="121">
        <v>7402700</v>
      </c>
      <c r="G19" s="92"/>
      <c r="H19" s="121"/>
      <c r="I19" s="121"/>
      <c r="J19" s="121">
        <v>146142</v>
      </c>
      <c r="K19" s="121"/>
      <c r="L19" s="121"/>
      <c r="M19" s="92"/>
      <c r="N19" s="121"/>
      <c r="O19" s="121">
        <v>146142</v>
      </c>
    </row>
    <row r="20" ht="20.25" customHeight="1" spans="1:15">
      <c r="A20" s="130" t="s">
        <v>84</v>
      </c>
      <c r="B20" s="130" t="s">
        <v>85</v>
      </c>
      <c r="C20" s="121">
        <v>7548842</v>
      </c>
      <c r="D20" s="121">
        <v>7402700</v>
      </c>
      <c r="E20" s="121"/>
      <c r="F20" s="121">
        <v>7402700</v>
      </c>
      <c r="G20" s="92"/>
      <c r="H20" s="121"/>
      <c r="I20" s="121"/>
      <c r="J20" s="121">
        <v>146142</v>
      </c>
      <c r="K20" s="121"/>
      <c r="L20" s="121"/>
      <c r="M20" s="92"/>
      <c r="N20" s="121"/>
      <c r="O20" s="121">
        <v>146142</v>
      </c>
    </row>
    <row r="21" ht="20.25" customHeight="1" spans="1:15">
      <c r="A21" s="130" t="s">
        <v>86</v>
      </c>
      <c r="B21" s="130" t="s">
        <v>87</v>
      </c>
      <c r="C21" s="121">
        <v>59258220.83</v>
      </c>
      <c r="D21" s="121">
        <v>59258220.83</v>
      </c>
      <c r="E21" s="121">
        <v>59258220.83</v>
      </c>
      <c r="F21" s="121"/>
      <c r="G21" s="92"/>
      <c r="H21" s="121"/>
      <c r="I21" s="121"/>
      <c r="J21" s="121"/>
      <c r="K21" s="121"/>
      <c r="L21" s="121"/>
      <c r="M21" s="92"/>
      <c r="N21" s="121"/>
      <c r="O21" s="121"/>
    </row>
    <row r="22" ht="20.25" customHeight="1" spans="1:15">
      <c r="A22" s="29" t="s">
        <v>88</v>
      </c>
      <c r="B22" s="29" t="s">
        <v>89</v>
      </c>
      <c r="C22" s="121">
        <v>5524174.03</v>
      </c>
      <c r="D22" s="121">
        <v>5524174.03</v>
      </c>
      <c r="E22" s="121">
        <v>5524174.03</v>
      </c>
      <c r="F22" s="121"/>
      <c r="G22" s="92"/>
      <c r="H22" s="121"/>
      <c r="I22" s="121"/>
      <c r="J22" s="121"/>
      <c r="K22" s="121"/>
      <c r="L22" s="121"/>
      <c r="M22" s="92"/>
      <c r="N22" s="121"/>
      <c r="O22" s="121"/>
    </row>
    <row r="23" ht="20.25" customHeight="1" spans="1:15">
      <c r="A23" s="129" t="s">
        <v>90</v>
      </c>
      <c r="B23" s="129" t="s">
        <v>91</v>
      </c>
      <c r="C23" s="121">
        <v>5524174.03</v>
      </c>
      <c r="D23" s="121">
        <v>5524174.03</v>
      </c>
      <c r="E23" s="121">
        <v>5524174.03</v>
      </c>
      <c r="F23" s="121"/>
      <c r="G23" s="92"/>
      <c r="H23" s="121"/>
      <c r="I23" s="121"/>
      <c r="J23" s="121"/>
      <c r="K23" s="121"/>
      <c r="L23" s="121"/>
      <c r="M23" s="92"/>
      <c r="N23" s="121"/>
      <c r="O23" s="121"/>
    </row>
    <row r="24" ht="20.25" customHeight="1" spans="1:15">
      <c r="A24" s="130" t="s">
        <v>92</v>
      </c>
      <c r="B24" s="130" t="s">
        <v>93</v>
      </c>
      <c r="C24" s="121">
        <v>5524174.03</v>
      </c>
      <c r="D24" s="121">
        <v>5524174.03</v>
      </c>
      <c r="E24" s="121">
        <v>5524174.03</v>
      </c>
      <c r="F24" s="121"/>
      <c r="G24" s="92"/>
      <c r="H24" s="121"/>
      <c r="I24" s="121"/>
      <c r="J24" s="121"/>
      <c r="K24" s="121"/>
      <c r="L24" s="121"/>
      <c r="M24" s="92"/>
      <c r="N24" s="121"/>
      <c r="O24" s="121"/>
    </row>
    <row r="25" ht="17.25" customHeight="1" spans="1:15">
      <c r="A25" s="105" t="s">
        <v>94</v>
      </c>
      <c r="B25" s="106" t="s">
        <v>94</v>
      </c>
      <c r="C25" s="121">
        <v>89160530.45</v>
      </c>
      <c r="D25" s="121">
        <v>89014388.45</v>
      </c>
      <c r="E25" s="121">
        <v>81611688.45</v>
      </c>
      <c r="F25" s="121">
        <v>7402700</v>
      </c>
      <c r="G25" s="92"/>
      <c r="H25" s="121"/>
      <c r="I25" s="121"/>
      <c r="J25" s="121">
        <v>146142</v>
      </c>
      <c r="K25" s="121"/>
      <c r="L25" s="121"/>
      <c r="M25" s="92"/>
      <c r="N25" s="121"/>
      <c r="O25" s="121">
        <v>146142</v>
      </c>
    </row>
  </sheetData>
  <mergeCells count="11">
    <mergeCell ref="A2:O2"/>
    <mergeCell ref="A3:L3"/>
    <mergeCell ref="D4:F4"/>
    <mergeCell ref="J4:O4"/>
    <mergeCell ref="A25:B25"/>
    <mergeCell ref="A4:A5"/>
    <mergeCell ref="B4:B5"/>
    <mergeCell ref="C4:C5"/>
    <mergeCell ref="G4:G5"/>
    <mergeCell ref="H4:H5"/>
    <mergeCell ref="I4:I5"/>
  </mergeCells>
  <pageMargins left="0.75" right="0.75" top="1" bottom="1" header="0.5" footer="0.5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16"/>
  <sheetViews>
    <sheetView showZeros="0" workbookViewId="0">
      <selection activeCell="A33" sqref="A33"/>
    </sheetView>
  </sheetViews>
  <sheetFormatPr defaultColWidth="9.14166666666667" defaultRowHeight="14.25" customHeight="1" outlineLevelCol="3"/>
  <cols>
    <col min="1" max="1" width="49.2833333333333" customWidth="1"/>
    <col min="2" max="2" width="43.3166666666667" customWidth="1"/>
    <col min="3" max="3" width="48.575" customWidth="1"/>
    <col min="4" max="4" width="41.175" customWidth="1"/>
  </cols>
  <sheetData>
    <row r="1" customHeight="1" spans="4:4">
      <c r="D1" s="100" t="s">
        <v>95</v>
      </c>
    </row>
    <row r="2" ht="31.5" customHeight="1" spans="1:4">
      <c r="A2" s="45" t="s">
        <v>96</v>
      </c>
      <c r="B2" s="133"/>
      <c r="C2" s="133"/>
      <c r="D2" s="133"/>
    </row>
    <row r="3" ht="17.25" customHeight="1" spans="1:4">
      <c r="A3" s="4" t="str">
        <f>"单位名称："&amp;"云南省交通运输综合行政执法局昆明支队"</f>
        <v>单位名称：云南省交通运输综合行政执法局昆明支队</v>
      </c>
      <c r="B3" s="134"/>
      <c r="C3" s="134"/>
      <c r="D3" s="101" t="s">
        <v>2</v>
      </c>
    </row>
    <row r="4" ht="24.65" customHeight="1" spans="1:4">
      <c r="A4" s="10" t="s">
        <v>3</v>
      </c>
      <c r="B4" s="12"/>
      <c r="C4" s="10" t="s">
        <v>4</v>
      </c>
      <c r="D4" s="12"/>
    </row>
    <row r="5" ht="15.65" customHeight="1" spans="1:4">
      <c r="A5" s="15" t="s">
        <v>5</v>
      </c>
      <c r="B5" s="135" t="s">
        <v>6</v>
      </c>
      <c r="C5" s="15" t="s">
        <v>97</v>
      </c>
      <c r="D5" s="135" t="s">
        <v>6</v>
      </c>
    </row>
    <row r="6" ht="14.15" customHeight="1" spans="1:4">
      <c r="A6" s="18"/>
      <c r="B6" s="17"/>
      <c r="C6" s="18"/>
      <c r="D6" s="17"/>
    </row>
    <row r="7" ht="29.15" customHeight="1" spans="1:4">
      <c r="A7" s="136" t="s">
        <v>98</v>
      </c>
      <c r="B7" s="137">
        <v>88867888.45</v>
      </c>
      <c r="C7" s="138" t="s">
        <v>99</v>
      </c>
      <c r="D7" s="137">
        <v>89014388.45</v>
      </c>
    </row>
    <row r="8" ht="29.15" customHeight="1" spans="1:4">
      <c r="A8" s="139" t="s">
        <v>100</v>
      </c>
      <c r="B8" s="92">
        <v>88867888.45</v>
      </c>
      <c r="C8" s="23" t="str">
        <f>"（一）"&amp;"社会保障和就业支出"</f>
        <v>（一）社会保障和就业支出</v>
      </c>
      <c r="D8" s="92">
        <v>8119130.37</v>
      </c>
    </row>
    <row r="9" ht="29.15" customHeight="1" spans="1:4">
      <c r="A9" s="139" t="s">
        <v>101</v>
      </c>
      <c r="B9" s="92"/>
      <c r="C9" s="23" t="str">
        <f>"（二）"&amp;"卫生健康支出"</f>
        <v>（二）卫生健康支出</v>
      </c>
      <c r="D9" s="92">
        <v>8710163.22</v>
      </c>
    </row>
    <row r="10" ht="29.15" customHeight="1" spans="1:4">
      <c r="A10" s="139" t="s">
        <v>102</v>
      </c>
      <c r="B10" s="92"/>
      <c r="C10" s="23" t="str">
        <f>"（三）"&amp;"交通运输支出"</f>
        <v>（三）交通运输支出</v>
      </c>
      <c r="D10" s="92">
        <v>66660920.83</v>
      </c>
    </row>
    <row r="11" ht="29.15" customHeight="1" spans="1:4">
      <c r="A11" s="140" t="s">
        <v>103</v>
      </c>
      <c r="B11" s="141">
        <v>146500</v>
      </c>
      <c r="C11" s="23" t="str">
        <f>"（四）"&amp;"住房保障支出"</f>
        <v>（四）住房保障支出</v>
      </c>
      <c r="D11" s="92">
        <v>5524174.03</v>
      </c>
    </row>
    <row r="12" ht="29.15" customHeight="1" spans="1:4">
      <c r="A12" s="139" t="s">
        <v>100</v>
      </c>
      <c r="B12" s="121">
        <v>146500</v>
      </c>
      <c r="C12" s="142"/>
      <c r="D12" s="141"/>
    </row>
    <row r="13" ht="29.15" customHeight="1" spans="1:4">
      <c r="A13" s="143" t="s">
        <v>101</v>
      </c>
      <c r="B13" s="121"/>
      <c r="C13" s="142"/>
      <c r="D13" s="141"/>
    </row>
    <row r="14" ht="29.15" customHeight="1" spans="1:4">
      <c r="A14" s="143" t="s">
        <v>102</v>
      </c>
      <c r="B14" s="141"/>
      <c r="C14" s="142"/>
      <c r="D14" s="141"/>
    </row>
    <row r="15" ht="29.15" customHeight="1" spans="1:4">
      <c r="A15" s="144"/>
      <c r="B15" s="141"/>
      <c r="C15" s="145" t="s">
        <v>104</v>
      </c>
      <c r="D15" s="141"/>
    </row>
    <row r="16" ht="29.15" customHeight="1" spans="1:4">
      <c r="A16" s="144" t="s">
        <v>105</v>
      </c>
      <c r="B16" s="141">
        <v>89014388.45</v>
      </c>
      <c r="C16" s="142" t="s">
        <v>25</v>
      </c>
      <c r="D16" s="141">
        <v>89014388.45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25"/>
  <sheetViews>
    <sheetView showZeros="0" workbookViewId="0">
      <selection activeCell="A33" sqref="A33"/>
    </sheetView>
  </sheetViews>
  <sheetFormatPr defaultColWidth="9.14166666666667" defaultRowHeight="14.25" customHeight="1" outlineLevelCol="6"/>
  <cols>
    <col min="1" max="1" width="20.1416666666667" customWidth="1"/>
    <col min="2" max="2" width="37.3166666666667" customWidth="1"/>
    <col min="3" max="3" width="24.2833333333333" customWidth="1"/>
    <col min="4" max="6" width="25.0333333333333" customWidth="1"/>
    <col min="7" max="7" width="24.2833333333333" customWidth="1"/>
  </cols>
  <sheetData>
    <row r="1" ht="12" customHeight="1" spans="4:7">
      <c r="D1" s="113"/>
      <c r="F1" s="56"/>
      <c r="G1" s="56" t="s">
        <v>106</v>
      </c>
    </row>
    <row r="2" ht="39" customHeight="1" spans="1:7">
      <c r="A2" s="3" t="s">
        <v>107</v>
      </c>
      <c r="B2" s="3"/>
      <c r="C2" s="3"/>
      <c r="D2" s="3"/>
      <c r="E2" s="3"/>
      <c r="F2" s="3"/>
      <c r="G2" s="3"/>
    </row>
    <row r="3" ht="18" customHeight="1" spans="1:7">
      <c r="A3" s="4" t="str">
        <f>"单位名称："&amp;"云南省交通运输综合行政执法局昆明支队"</f>
        <v>单位名称：云南省交通运输综合行政执法局昆明支队</v>
      </c>
      <c r="F3" s="104"/>
      <c r="G3" s="104" t="s">
        <v>2</v>
      </c>
    </row>
    <row r="4" ht="20.25" customHeight="1" spans="1:7">
      <c r="A4" s="123" t="s">
        <v>108</v>
      </c>
      <c r="B4" s="124"/>
      <c r="C4" s="125" t="s">
        <v>30</v>
      </c>
      <c r="D4" s="11" t="s">
        <v>57</v>
      </c>
      <c r="E4" s="11"/>
      <c r="F4" s="12"/>
      <c r="G4" s="125" t="s">
        <v>58</v>
      </c>
    </row>
    <row r="5" ht="20.25" customHeight="1" spans="1:7">
      <c r="A5" s="126" t="s">
        <v>48</v>
      </c>
      <c r="B5" s="127" t="s">
        <v>49</v>
      </c>
      <c r="C5" s="94"/>
      <c r="D5" s="94" t="s">
        <v>32</v>
      </c>
      <c r="E5" s="94" t="s">
        <v>109</v>
      </c>
      <c r="F5" s="94" t="s">
        <v>110</v>
      </c>
      <c r="G5" s="94"/>
    </row>
    <row r="6" ht="13.5" customHeight="1" spans="1:7">
      <c r="A6" s="128" t="s">
        <v>111</v>
      </c>
      <c r="B6" s="128" t="s">
        <v>112</v>
      </c>
      <c r="C6" s="128" t="s">
        <v>113</v>
      </c>
      <c r="D6" s="62"/>
      <c r="E6" s="128" t="s">
        <v>114</v>
      </c>
      <c r="F6" s="128" t="s">
        <v>115</v>
      </c>
      <c r="G6" s="128" t="s">
        <v>116</v>
      </c>
    </row>
    <row r="7" ht="18" customHeight="1" spans="1:7">
      <c r="A7" s="29" t="s">
        <v>59</v>
      </c>
      <c r="B7" s="29" t="s">
        <v>60</v>
      </c>
      <c r="C7" s="22">
        <v>8119130.37</v>
      </c>
      <c r="D7" s="22">
        <v>8119130.37</v>
      </c>
      <c r="E7" s="22">
        <v>7996550.37</v>
      </c>
      <c r="F7" s="22">
        <v>122580</v>
      </c>
      <c r="G7" s="22"/>
    </row>
    <row r="8" ht="18" customHeight="1" spans="1:7">
      <c r="A8" s="29" t="s">
        <v>61</v>
      </c>
      <c r="B8" s="129" t="s">
        <v>62</v>
      </c>
      <c r="C8" s="22">
        <v>7748788.8</v>
      </c>
      <c r="D8" s="22">
        <v>7748788.8</v>
      </c>
      <c r="E8" s="22">
        <v>7626208.8</v>
      </c>
      <c r="F8" s="22">
        <v>122580</v>
      </c>
      <c r="G8" s="22"/>
    </row>
    <row r="9" ht="18" customHeight="1" spans="1:7">
      <c r="A9" s="29" t="s">
        <v>63</v>
      </c>
      <c r="B9" s="130" t="s">
        <v>64</v>
      </c>
      <c r="C9" s="22">
        <v>122580</v>
      </c>
      <c r="D9" s="22">
        <v>122580</v>
      </c>
      <c r="E9" s="22"/>
      <c r="F9" s="22">
        <v>122580</v>
      </c>
      <c r="G9" s="22"/>
    </row>
    <row r="10" ht="18" customHeight="1" spans="1:7">
      <c r="A10" s="29" t="s">
        <v>65</v>
      </c>
      <c r="B10" s="130" t="s">
        <v>66</v>
      </c>
      <c r="C10" s="22">
        <v>7626208.8</v>
      </c>
      <c r="D10" s="22">
        <v>7626208.8</v>
      </c>
      <c r="E10" s="22">
        <v>7626208.8</v>
      </c>
      <c r="F10" s="22"/>
      <c r="G10" s="22"/>
    </row>
    <row r="11" ht="18" customHeight="1" spans="1:7">
      <c r="A11" s="29" t="s">
        <v>67</v>
      </c>
      <c r="B11" s="129" t="s">
        <v>68</v>
      </c>
      <c r="C11" s="22">
        <v>370341.57</v>
      </c>
      <c r="D11" s="22">
        <v>370341.57</v>
      </c>
      <c r="E11" s="22">
        <v>370341.57</v>
      </c>
      <c r="F11" s="22"/>
      <c r="G11" s="22"/>
    </row>
    <row r="12" ht="18" customHeight="1" spans="1:7">
      <c r="A12" s="29" t="s">
        <v>69</v>
      </c>
      <c r="B12" s="130" t="s">
        <v>68</v>
      </c>
      <c r="C12" s="22">
        <v>370341.57</v>
      </c>
      <c r="D12" s="22">
        <v>370341.57</v>
      </c>
      <c r="E12" s="22">
        <v>370341.57</v>
      </c>
      <c r="F12" s="22"/>
      <c r="G12" s="22"/>
    </row>
    <row r="13" ht="18" customHeight="1" spans="1:7">
      <c r="A13" s="29" t="s">
        <v>70</v>
      </c>
      <c r="B13" s="29" t="s">
        <v>71</v>
      </c>
      <c r="C13" s="22">
        <v>8710163.22</v>
      </c>
      <c r="D13" s="22">
        <v>8710163.22</v>
      </c>
      <c r="E13" s="22">
        <v>8710163.22</v>
      </c>
      <c r="F13" s="22"/>
      <c r="G13" s="22"/>
    </row>
    <row r="14" ht="18" customHeight="1" spans="1:7">
      <c r="A14" s="29" t="s">
        <v>72</v>
      </c>
      <c r="B14" s="129" t="s">
        <v>73</v>
      </c>
      <c r="C14" s="22">
        <v>8710163.22</v>
      </c>
      <c r="D14" s="22">
        <v>8710163.22</v>
      </c>
      <c r="E14" s="22">
        <v>8710163.22</v>
      </c>
      <c r="F14" s="22"/>
      <c r="G14" s="22"/>
    </row>
    <row r="15" ht="18" customHeight="1" spans="1:7">
      <c r="A15" s="29" t="s">
        <v>74</v>
      </c>
      <c r="B15" s="130" t="s">
        <v>75</v>
      </c>
      <c r="C15" s="22">
        <v>4766380.5</v>
      </c>
      <c r="D15" s="22">
        <v>4766380.5</v>
      </c>
      <c r="E15" s="22">
        <v>4766380.5</v>
      </c>
      <c r="F15" s="22"/>
      <c r="G15" s="22"/>
    </row>
    <row r="16" ht="18" customHeight="1" spans="1:7">
      <c r="A16" s="29" t="s">
        <v>76</v>
      </c>
      <c r="B16" s="130" t="s">
        <v>77</v>
      </c>
      <c r="C16" s="22">
        <v>3685797.72</v>
      </c>
      <c r="D16" s="22">
        <v>3685797.72</v>
      </c>
      <c r="E16" s="22">
        <v>3685797.72</v>
      </c>
      <c r="F16" s="22"/>
      <c r="G16" s="22"/>
    </row>
    <row r="17" ht="18" customHeight="1" spans="1:7">
      <c r="A17" s="29" t="s">
        <v>78</v>
      </c>
      <c r="B17" s="130" t="s">
        <v>79</v>
      </c>
      <c r="C17" s="22">
        <v>257985</v>
      </c>
      <c r="D17" s="22">
        <v>257985</v>
      </c>
      <c r="E17" s="22">
        <v>257985</v>
      </c>
      <c r="F17" s="22"/>
      <c r="G17" s="22"/>
    </row>
    <row r="18" ht="18" customHeight="1" spans="1:7">
      <c r="A18" s="29" t="s">
        <v>80</v>
      </c>
      <c r="B18" s="29" t="s">
        <v>81</v>
      </c>
      <c r="C18" s="22">
        <v>66514420.83</v>
      </c>
      <c r="D18" s="22">
        <v>59258220.83</v>
      </c>
      <c r="E18" s="22">
        <v>52684834.4</v>
      </c>
      <c r="F18" s="22">
        <v>6573386.43</v>
      </c>
      <c r="G18" s="22">
        <v>7256200</v>
      </c>
    </row>
    <row r="19" ht="18" customHeight="1" spans="1:7">
      <c r="A19" s="29" t="s">
        <v>82</v>
      </c>
      <c r="B19" s="129" t="s">
        <v>83</v>
      </c>
      <c r="C19" s="22">
        <v>66514420.83</v>
      </c>
      <c r="D19" s="22">
        <v>59258220.83</v>
      </c>
      <c r="E19" s="22">
        <v>52684834.4</v>
      </c>
      <c r="F19" s="22">
        <v>6573386.43</v>
      </c>
      <c r="G19" s="22">
        <v>7256200</v>
      </c>
    </row>
    <row r="20" ht="18" customHeight="1" spans="1:7">
      <c r="A20" s="29" t="s">
        <v>84</v>
      </c>
      <c r="B20" s="130" t="s">
        <v>85</v>
      </c>
      <c r="C20" s="22">
        <v>7256200</v>
      </c>
      <c r="D20" s="22"/>
      <c r="E20" s="22"/>
      <c r="F20" s="22"/>
      <c r="G20" s="22">
        <v>7256200</v>
      </c>
    </row>
    <row r="21" ht="18" customHeight="1" spans="1:7">
      <c r="A21" s="29" t="s">
        <v>86</v>
      </c>
      <c r="B21" s="130" t="s">
        <v>87</v>
      </c>
      <c r="C21" s="22">
        <v>59258220.83</v>
      </c>
      <c r="D21" s="22">
        <v>59258220.83</v>
      </c>
      <c r="E21" s="22">
        <v>52684834.4</v>
      </c>
      <c r="F21" s="22">
        <v>6573386.43</v>
      </c>
      <c r="G21" s="22"/>
    </row>
    <row r="22" ht="18" customHeight="1" spans="1:7">
      <c r="A22" s="29" t="s">
        <v>88</v>
      </c>
      <c r="B22" s="29" t="s">
        <v>89</v>
      </c>
      <c r="C22" s="22">
        <v>5524174.03</v>
      </c>
      <c r="D22" s="22">
        <v>5524174.03</v>
      </c>
      <c r="E22" s="22">
        <v>5524174.03</v>
      </c>
      <c r="F22" s="22"/>
      <c r="G22" s="22"/>
    </row>
    <row r="23" ht="18" customHeight="1" spans="1:7">
      <c r="A23" s="29" t="s">
        <v>90</v>
      </c>
      <c r="B23" s="129" t="s">
        <v>91</v>
      </c>
      <c r="C23" s="22">
        <v>5524174.03</v>
      </c>
      <c r="D23" s="22">
        <v>5524174.03</v>
      </c>
      <c r="E23" s="22">
        <v>5524174.03</v>
      </c>
      <c r="F23" s="22"/>
      <c r="G23" s="22"/>
    </row>
    <row r="24" ht="18" customHeight="1" spans="1:7">
      <c r="A24" s="29" t="s">
        <v>92</v>
      </c>
      <c r="B24" s="130" t="s">
        <v>93</v>
      </c>
      <c r="C24" s="22">
        <v>5524174.03</v>
      </c>
      <c r="D24" s="22">
        <v>5524174.03</v>
      </c>
      <c r="E24" s="22">
        <v>5524174.03</v>
      </c>
      <c r="F24" s="22"/>
      <c r="G24" s="22"/>
    </row>
    <row r="25" ht="18" customHeight="1" spans="1:7">
      <c r="A25" s="131" t="s">
        <v>94</v>
      </c>
      <c r="B25" s="132" t="s">
        <v>94</v>
      </c>
      <c r="C25" s="22">
        <v>88867888.45</v>
      </c>
      <c r="D25" s="22">
        <v>81611688.45</v>
      </c>
      <c r="E25" s="22">
        <v>74915722.02</v>
      </c>
      <c r="F25" s="22">
        <v>6695966.43</v>
      </c>
      <c r="G25" s="22">
        <v>7256200</v>
      </c>
    </row>
  </sheetData>
  <mergeCells count="7">
    <mergeCell ref="A2:G2"/>
    <mergeCell ref="A3:E3"/>
    <mergeCell ref="A4:B4"/>
    <mergeCell ref="D4:F4"/>
    <mergeCell ref="A25:B25"/>
    <mergeCell ref="C4:C5"/>
    <mergeCell ref="G4:G5"/>
  </mergeCells>
  <pageMargins left="0.75" right="0.75" top="1" bottom="1" header="0.5" footer="0.5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7"/>
  <sheetViews>
    <sheetView showZeros="0" workbookViewId="0">
      <selection activeCell="A33" sqref="A33"/>
    </sheetView>
  </sheetViews>
  <sheetFormatPr defaultColWidth="9.14166666666667" defaultRowHeight="14.25" customHeight="1" outlineLevelRow="6" outlineLevelCol="5"/>
  <cols>
    <col min="1" max="1" width="27.425" customWidth="1"/>
    <col min="2" max="6" width="31.175" customWidth="1"/>
  </cols>
  <sheetData>
    <row r="1" ht="12" customHeight="1" spans="1:6">
      <c r="A1" s="117"/>
      <c r="B1" s="117"/>
      <c r="C1" s="61"/>
      <c r="F1" s="60" t="s">
        <v>117</v>
      </c>
    </row>
    <row r="2" ht="25.5" customHeight="1" spans="1:6">
      <c r="A2" s="118" t="s">
        <v>118</v>
      </c>
      <c r="B2" s="118"/>
      <c r="C2" s="118"/>
      <c r="D2" s="118"/>
      <c r="E2" s="118"/>
      <c r="F2" s="118"/>
    </row>
    <row r="3" ht="15.75" customHeight="1" spans="1:6">
      <c r="A3" s="4" t="str">
        <f>"单位名称："&amp;"云南省交通运输综合行政执法局昆明支队"</f>
        <v>单位名称：云南省交通运输综合行政执法局昆明支队</v>
      </c>
      <c r="B3" s="117"/>
      <c r="C3" s="61"/>
      <c r="F3" s="60" t="s">
        <v>119</v>
      </c>
    </row>
    <row r="4" ht="19.5" customHeight="1" spans="1:6">
      <c r="A4" s="9" t="s">
        <v>120</v>
      </c>
      <c r="B4" s="15" t="s">
        <v>121</v>
      </c>
      <c r="C4" s="10" t="s">
        <v>122</v>
      </c>
      <c r="D4" s="11"/>
      <c r="E4" s="12"/>
      <c r="F4" s="15" t="s">
        <v>123</v>
      </c>
    </row>
    <row r="5" ht="19.5" customHeight="1" spans="1:6">
      <c r="A5" s="17"/>
      <c r="B5" s="18"/>
      <c r="C5" s="62" t="s">
        <v>32</v>
      </c>
      <c r="D5" s="62" t="s">
        <v>124</v>
      </c>
      <c r="E5" s="62" t="s">
        <v>125</v>
      </c>
      <c r="F5" s="18"/>
    </row>
    <row r="6" ht="18.75" customHeight="1" spans="1:6">
      <c r="A6" s="119">
        <v>1</v>
      </c>
      <c r="B6" s="119">
        <v>2</v>
      </c>
      <c r="C6" s="120">
        <v>3</v>
      </c>
      <c r="D6" s="119">
        <v>4</v>
      </c>
      <c r="E6" s="119">
        <v>5</v>
      </c>
      <c r="F6" s="119">
        <v>6</v>
      </c>
    </row>
    <row r="7" ht="18.75" customHeight="1" spans="1:6">
      <c r="A7" s="121">
        <v>1883524.11</v>
      </c>
      <c r="B7" s="121"/>
      <c r="C7" s="122">
        <v>1883524.11</v>
      </c>
      <c r="D7" s="121"/>
      <c r="E7" s="121">
        <v>1883524.11</v>
      </c>
      <c r="F7" s="121"/>
    </row>
  </sheetData>
  <mergeCells count="6">
    <mergeCell ref="A2:F2"/>
    <mergeCell ref="A3:D3"/>
    <mergeCell ref="C4:E4"/>
    <mergeCell ref="A4:A5"/>
    <mergeCell ref="B4:B5"/>
    <mergeCell ref="F4:F5"/>
  </mergeCells>
  <pageMargins left="0.75" right="0.75" top="1" bottom="1" header="0.5" footer="0.5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34"/>
  <sheetViews>
    <sheetView showZeros="0" topLeftCell="I1" workbookViewId="0">
      <selection activeCell="A33" sqref="A33"/>
    </sheetView>
  </sheetViews>
  <sheetFormatPr defaultColWidth="9.14166666666667" defaultRowHeight="14.25" customHeight="1"/>
  <cols>
    <col min="1" max="1" width="28.7" customWidth="1"/>
    <col min="2" max="3" width="23.85" customWidth="1"/>
    <col min="4" max="4" width="14.6" customWidth="1"/>
    <col min="5" max="5" width="18.45" customWidth="1"/>
    <col min="6" max="6" width="14.7416666666667" customWidth="1"/>
    <col min="7" max="7" width="18.8833333333333" customWidth="1"/>
    <col min="8" max="13" width="15.3166666666667" customWidth="1"/>
    <col min="14" max="16" width="14.7416666666667" customWidth="1"/>
    <col min="17" max="17" width="14.8833333333333" customWidth="1"/>
    <col min="18" max="23" width="15.0333333333333" customWidth="1"/>
  </cols>
  <sheetData>
    <row r="1" ht="13.5" customHeight="1" spans="4:23">
      <c r="D1" s="1"/>
      <c r="E1" s="1"/>
      <c r="F1" s="1"/>
      <c r="G1" s="1"/>
      <c r="U1" s="113"/>
      <c r="W1" s="56" t="s">
        <v>126</v>
      </c>
    </row>
    <row r="2" ht="27.75" customHeight="1" spans="1:23">
      <c r="A2" s="27" t="s">
        <v>127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ht="13.5" customHeight="1" spans="1:23">
      <c r="A3" s="4" t="str">
        <f>"单位名称："&amp;"云南省交通运输综合行政执法局昆明支队"</f>
        <v>单位名称：云南省交通运输综合行政执法局昆明支队</v>
      </c>
      <c r="B3" s="5"/>
      <c r="C3" s="5"/>
      <c r="D3" s="5"/>
      <c r="E3" s="5"/>
      <c r="F3" s="5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U3" s="113"/>
      <c r="W3" s="104" t="s">
        <v>119</v>
      </c>
    </row>
    <row r="4" ht="21.75" customHeight="1" spans="1:23">
      <c r="A4" s="8" t="s">
        <v>128</v>
      </c>
      <c r="B4" s="8" t="s">
        <v>129</v>
      </c>
      <c r="C4" s="8" t="s">
        <v>130</v>
      </c>
      <c r="D4" s="9" t="s">
        <v>131</v>
      </c>
      <c r="E4" s="9" t="s">
        <v>132</v>
      </c>
      <c r="F4" s="9" t="s">
        <v>133</v>
      </c>
      <c r="G4" s="9" t="s">
        <v>134</v>
      </c>
      <c r="H4" s="62" t="s">
        <v>135</v>
      </c>
      <c r="I4" s="62"/>
      <c r="J4" s="62"/>
      <c r="K4" s="62"/>
      <c r="L4" s="110"/>
      <c r="M4" s="110"/>
      <c r="N4" s="110"/>
      <c r="O4" s="110"/>
      <c r="P4" s="110"/>
      <c r="Q4" s="47"/>
      <c r="R4" s="62"/>
      <c r="S4" s="62"/>
      <c r="T4" s="62"/>
      <c r="U4" s="62"/>
      <c r="V4" s="62"/>
      <c r="W4" s="62"/>
    </row>
    <row r="5" ht="21.75" customHeight="1" spans="1:23">
      <c r="A5" s="13"/>
      <c r="B5" s="13"/>
      <c r="C5" s="13"/>
      <c r="D5" s="14"/>
      <c r="E5" s="14"/>
      <c r="F5" s="14"/>
      <c r="G5" s="14"/>
      <c r="H5" s="62" t="s">
        <v>30</v>
      </c>
      <c r="I5" s="47" t="s">
        <v>33</v>
      </c>
      <c r="J5" s="47"/>
      <c r="K5" s="47"/>
      <c r="L5" s="110"/>
      <c r="M5" s="110"/>
      <c r="N5" s="110" t="s">
        <v>136</v>
      </c>
      <c r="O5" s="110"/>
      <c r="P5" s="110"/>
      <c r="Q5" s="47" t="s">
        <v>36</v>
      </c>
      <c r="R5" s="62" t="s">
        <v>51</v>
      </c>
      <c r="S5" s="47"/>
      <c r="T5" s="47"/>
      <c r="U5" s="47"/>
      <c r="V5" s="47"/>
      <c r="W5" s="47"/>
    </row>
    <row r="6" ht="15" customHeight="1" spans="1:23">
      <c r="A6" s="16"/>
      <c r="B6" s="16"/>
      <c r="C6" s="16"/>
      <c r="D6" s="17"/>
      <c r="E6" s="17"/>
      <c r="F6" s="17"/>
      <c r="G6" s="17"/>
      <c r="H6" s="62"/>
      <c r="I6" s="47" t="s">
        <v>137</v>
      </c>
      <c r="J6" s="47" t="s">
        <v>138</v>
      </c>
      <c r="K6" s="47" t="s">
        <v>139</v>
      </c>
      <c r="L6" s="116" t="s">
        <v>140</v>
      </c>
      <c r="M6" s="116" t="s">
        <v>141</v>
      </c>
      <c r="N6" s="116" t="s">
        <v>33</v>
      </c>
      <c r="O6" s="116" t="s">
        <v>34</v>
      </c>
      <c r="P6" s="116" t="s">
        <v>35</v>
      </c>
      <c r="Q6" s="47"/>
      <c r="R6" s="47" t="s">
        <v>32</v>
      </c>
      <c r="S6" s="47" t="s">
        <v>43</v>
      </c>
      <c r="T6" s="47" t="s">
        <v>142</v>
      </c>
      <c r="U6" s="47" t="s">
        <v>39</v>
      </c>
      <c r="V6" s="47" t="s">
        <v>40</v>
      </c>
      <c r="W6" s="47" t="s">
        <v>41</v>
      </c>
    </row>
    <row r="7" ht="27.75" customHeight="1" spans="1:23">
      <c r="A7" s="16"/>
      <c r="B7" s="16"/>
      <c r="C7" s="16"/>
      <c r="D7" s="17"/>
      <c r="E7" s="17"/>
      <c r="F7" s="17"/>
      <c r="G7" s="17"/>
      <c r="H7" s="62"/>
      <c r="I7" s="47"/>
      <c r="J7" s="47"/>
      <c r="K7" s="47"/>
      <c r="L7" s="116"/>
      <c r="M7" s="116"/>
      <c r="N7" s="116"/>
      <c r="O7" s="116"/>
      <c r="P7" s="116"/>
      <c r="Q7" s="47"/>
      <c r="R7" s="47"/>
      <c r="S7" s="47"/>
      <c r="T7" s="47"/>
      <c r="U7" s="47"/>
      <c r="V7" s="47"/>
      <c r="W7" s="47"/>
    </row>
    <row r="8" ht="15" customHeight="1" spans="1:23">
      <c r="A8" s="114">
        <v>1</v>
      </c>
      <c r="B8" s="114">
        <v>2</v>
      </c>
      <c r="C8" s="114">
        <v>3</v>
      </c>
      <c r="D8" s="114">
        <v>4</v>
      </c>
      <c r="E8" s="114">
        <v>5</v>
      </c>
      <c r="F8" s="114">
        <v>6</v>
      </c>
      <c r="G8" s="114">
        <v>7</v>
      </c>
      <c r="H8" s="114">
        <v>8</v>
      </c>
      <c r="I8" s="114">
        <v>9</v>
      </c>
      <c r="J8" s="114">
        <v>10</v>
      </c>
      <c r="K8" s="114">
        <v>11</v>
      </c>
      <c r="L8" s="114">
        <v>12</v>
      </c>
      <c r="M8" s="114">
        <v>13</v>
      </c>
      <c r="N8" s="114">
        <v>14</v>
      </c>
      <c r="O8" s="114">
        <v>15</v>
      </c>
      <c r="P8" s="114">
        <v>16</v>
      </c>
      <c r="Q8" s="114">
        <v>17</v>
      </c>
      <c r="R8" s="114">
        <v>18</v>
      </c>
      <c r="S8" s="114">
        <v>19</v>
      </c>
      <c r="T8" s="114">
        <v>20</v>
      </c>
      <c r="U8" s="114">
        <v>21</v>
      </c>
      <c r="V8" s="114">
        <v>22</v>
      </c>
      <c r="W8" s="114">
        <v>23</v>
      </c>
    </row>
    <row r="9" ht="18.75" customHeight="1" spans="1:23">
      <c r="A9" s="23" t="s">
        <v>45</v>
      </c>
      <c r="B9" s="109"/>
      <c r="C9" s="23"/>
      <c r="D9" s="23"/>
      <c r="E9" s="23"/>
      <c r="F9" s="23"/>
      <c r="G9" s="23"/>
      <c r="H9" s="22">
        <v>81611688.45</v>
      </c>
      <c r="I9" s="22">
        <v>81611688.45</v>
      </c>
      <c r="J9" s="22">
        <v>20020754.84</v>
      </c>
      <c r="K9" s="22"/>
      <c r="L9" s="22">
        <v>61590933.61</v>
      </c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</row>
    <row r="10" ht="31.4" customHeight="1" spans="1:23">
      <c r="A10" s="115" t="s">
        <v>45</v>
      </c>
      <c r="B10" s="109" t="s">
        <v>143</v>
      </c>
      <c r="C10" s="23" t="s">
        <v>144</v>
      </c>
      <c r="D10" s="23" t="s">
        <v>63</v>
      </c>
      <c r="E10" s="23" t="s">
        <v>64</v>
      </c>
      <c r="F10" s="23" t="s">
        <v>145</v>
      </c>
      <c r="G10" s="23" t="s">
        <v>146</v>
      </c>
      <c r="H10" s="22">
        <v>122580</v>
      </c>
      <c r="I10" s="22">
        <v>122580</v>
      </c>
      <c r="J10" s="22">
        <v>30645</v>
      </c>
      <c r="K10" s="22"/>
      <c r="L10" s="22">
        <v>91935</v>
      </c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</row>
    <row r="11" ht="31.4" customHeight="1" spans="1:23">
      <c r="A11" s="115" t="s">
        <v>45</v>
      </c>
      <c r="B11" s="109" t="s">
        <v>143</v>
      </c>
      <c r="C11" s="23" t="s">
        <v>144</v>
      </c>
      <c r="D11" s="23" t="s">
        <v>86</v>
      </c>
      <c r="E11" s="23" t="s">
        <v>87</v>
      </c>
      <c r="F11" s="23" t="s">
        <v>147</v>
      </c>
      <c r="G11" s="23" t="s">
        <v>148</v>
      </c>
      <c r="H11" s="22">
        <v>1277918.32</v>
      </c>
      <c r="I11" s="22">
        <v>1277918.32</v>
      </c>
      <c r="J11" s="22">
        <v>319479.58</v>
      </c>
      <c r="K11" s="22"/>
      <c r="L11" s="22">
        <v>958438.74</v>
      </c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</row>
    <row r="12" ht="31.4" customHeight="1" spans="1:23">
      <c r="A12" s="115" t="s">
        <v>45</v>
      </c>
      <c r="B12" s="109" t="s">
        <v>143</v>
      </c>
      <c r="C12" s="23" t="s">
        <v>144</v>
      </c>
      <c r="D12" s="23" t="s">
        <v>86</v>
      </c>
      <c r="E12" s="23" t="s">
        <v>87</v>
      </c>
      <c r="F12" s="23" t="s">
        <v>149</v>
      </c>
      <c r="G12" s="23" t="s">
        <v>150</v>
      </c>
      <c r="H12" s="22">
        <v>160000</v>
      </c>
      <c r="I12" s="22">
        <v>160000</v>
      </c>
      <c r="J12" s="22">
        <v>40000</v>
      </c>
      <c r="K12" s="22"/>
      <c r="L12" s="22">
        <v>120000</v>
      </c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</row>
    <row r="13" ht="31.4" customHeight="1" spans="1:23">
      <c r="A13" s="115" t="s">
        <v>45</v>
      </c>
      <c r="B13" s="109" t="s">
        <v>143</v>
      </c>
      <c r="C13" s="23" t="s">
        <v>144</v>
      </c>
      <c r="D13" s="23" t="s">
        <v>86</v>
      </c>
      <c r="E13" s="23" t="s">
        <v>87</v>
      </c>
      <c r="F13" s="23" t="s">
        <v>151</v>
      </c>
      <c r="G13" s="23" t="s">
        <v>152</v>
      </c>
      <c r="H13" s="22">
        <v>250000</v>
      </c>
      <c r="I13" s="22">
        <v>250000</v>
      </c>
      <c r="J13" s="22">
        <v>62500</v>
      </c>
      <c r="K13" s="22"/>
      <c r="L13" s="22">
        <v>187500</v>
      </c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</row>
    <row r="14" ht="31.4" customHeight="1" spans="1:23">
      <c r="A14" s="115" t="s">
        <v>45</v>
      </c>
      <c r="B14" s="109" t="s">
        <v>143</v>
      </c>
      <c r="C14" s="23" t="s">
        <v>144</v>
      </c>
      <c r="D14" s="23" t="s">
        <v>86</v>
      </c>
      <c r="E14" s="23" t="s">
        <v>87</v>
      </c>
      <c r="F14" s="23" t="s">
        <v>153</v>
      </c>
      <c r="G14" s="23" t="s">
        <v>154</v>
      </c>
      <c r="H14" s="22">
        <v>180000</v>
      </c>
      <c r="I14" s="22">
        <v>180000</v>
      </c>
      <c r="J14" s="22">
        <v>45000</v>
      </c>
      <c r="K14" s="22"/>
      <c r="L14" s="22">
        <v>135000</v>
      </c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</row>
    <row r="15" ht="31.4" customHeight="1" spans="1:23">
      <c r="A15" s="115" t="s">
        <v>45</v>
      </c>
      <c r="B15" s="109" t="s">
        <v>143</v>
      </c>
      <c r="C15" s="23" t="s">
        <v>144</v>
      </c>
      <c r="D15" s="23" t="s">
        <v>86</v>
      </c>
      <c r="E15" s="23" t="s">
        <v>87</v>
      </c>
      <c r="F15" s="23" t="s">
        <v>155</v>
      </c>
      <c r="G15" s="23" t="s">
        <v>156</v>
      </c>
      <c r="H15" s="22">
        <v>384000</v>
      </c>
      <c r="I15" s="22">
        <v>384000</v>
      </c>
      <c r="J15" s="22"/>
      <c r="K15" s="22"/>
      <c r="L15" s="22">
        <v>384000</v>
      </c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</row>
    <row r="16" ht="31.4" customHeight="1" spans="1:23">
      <c r="A16" s="115" t="s">
        <v>45</v>
      </c>
      <c r="B16" s="109" t="s">
        <v>143</v>
      </c>
      <c r="C16" s="23" t="s">
        <v>144</v>
      </c>
      <c r="D16" s="23" t="s">
        <v>86</v>
      </c>
      <c r="E16" s="23" t="s">
        <v>87</v>
      </c>
      <c r="F16" s="23" t="s">
        <v>157</v>
      </c>
      <c r="G16" s="23" t="s">
        <v>158</v>
      </c>
      <c r="H16" s="22">
        <v>130000</v>
      </c>
      <c r="I16" s="22">
        <v>130000</v>
      </c>
      <c r="J16" s="22">
        <v>32500</v>
      </c>
      <c r="K16" s="22"/>
      <c r="L16" s="22">
        <v>97500</v>
      </c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</row>
    <row r="17" ht="31.4" customHeight="1" spans="1:23">
      <c r="A17" s="115" t="s">
        <v>45</v>
      </c>
      <c r="B17" s="109" t="s">
        <v>143</v>
      </c>
      <c r="C17" s="23" t="s">
        <v>144</v>
      </c>
      <c r="D17" s="23" t="s">
        <v>86</v>
      </c>
      <c r="E17" s="23" t="s">
        <v>87</v>
      </c>
      <c r="F17" s="23" t="s">
        <v>159</v>
      </c>
      <c r="G17" s="23" t="s">
        <v>160</v>
      </c>
      <c r="H17" s="22">
        <v>100000</v>
      </c>
      <c r="I17" s="22">
        <v>100000</v>
      </c>
      <c r="J17" s="22">
        <v>25000</v>
      </c>
      <c r="K17" s="22"/>
      <c r="L17" s="22">
        <v>75000</v>
      </c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</row>
    <row r="18" ht="31.4" customHeight="1" spans="1:23">
      <c r="A18" s="115" t="s">
        <v>45</v>
      </c>
      <c r="B18" s="109" t="s">
        <v>143</v>
      </c>
      <c r="C18" s="23" t="s">
        <v>144</v>
      </c>
      <c r="D18" s="23" t="s">
        <v>86</v>
      </c>
      <c r="E18" s="23" t="s">
        <v>87</v>
      </c>
      <c r="F18" s="23" t="s">
        <v>161</v>
      </c>
      <c r="G18" s="23" t="s">
        <v>162</v>
      </c>
      <c r="H18" s="22">
        <v>30000</v>
      </c>
      <c r="I18" s="22">
        <v>30000</v>
      </c>
      <c r="J18" s="22">
        <v>7500</v>
      </c>
      <c r="K18" s="22"/>
      <c r="L18" s="22">
        <v>22500</v>
      </c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</row>
    <row r="19" ht="31.4" customHeight="1" spans="1:23">
      <c r="A19" s="115" t="s">
        <v>45</v>
      </c>
      <c r="B19" s="109" t="s">
        <v>143</v>
      </c>
      <c r="C19" s="23" t="s">
        <v>144</v>
      </c>
      <c r="D19" s="23" t="s">
        <v>86</v>
      </c>
      <c r="E19" s="23" t="s">
        <v>87</v>
      </c>
      <c r="F19" s="23" t="s">
        <v>145</v>
      </c>
      <c r="G19" s="23" t="s">
        <v>146</v>
      </c>
      <c r="H19" s="22">
        <v>1089822</v>
      </c>
      <c r="I19" s="22">
        <v>1089822</v>
      </c>
      <c r="J19" s="22">
        <v>272455.5</v>
      </c>
      <c r="K19" s="22"/>
      <c r="L19" s="22">
        <v>817366.5</v>
      </c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</row>
    <row r="20" ht="31.4" customHeight="1" spans="1:23">
      <c r="A20" s="115" t="s">
        <v>45</v>
      </c>
      <c r="B20" s="109" t="s">
        <v>143</v>
      </c>
      <c r="C20" s="23" t="s">
        <v>144</v>
      </c>
      <c r="D20" s="23" t="s">
        <v>86</v>
      </c>
      <c r="E20" s="23" t="s">
        <v>87</v>
      </c>
      <c r="F20" s="23" t="s">
        <v>163</v>
      </c>
      <c r="G20" s="23" t="s">
        <v>164</v>
      </c>
      <c r="H20" s="22">
        <v>35100</v>
      </c>
      <c r="I20" s="22">
        <v>35100</v>
      </c>
      <c r="J20" s="22"/>
      <c r="K20" s="22"/>
      <c r="L20" s="22">
        <v>35100</v>
      </c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</row>
    <row r="21" ht="31.4" customHeight="1" spans="1:23">
      <c r="A21" s="115" t="s">
        <v>45</v>
      </c>
      <c r="B21" s="109" t="s">
        <v>165</v>
      </c>
      <c r="C21" s="23" t="s">
        <v>166</v>
      </c>
      <c r="D21" s="23" t="s">
        <v>86</v>
      </c>
      <c r="E21" s="23" t="s">
        <v>87</v>
      </c>
      <c r="F21" s="23" t="s">
        <v>167</v>
      </c>
      <c r="G21" s="23" t="s">
        <v>168</v>
      </c>
      <c r="H21" s="22">
        <v>21114240</v>
      </c>
      <c r="I21" s="22">
        <v>21114240</v>
      </c>
      <c r="J21" s="22">
        <v>5278560</v>
      </c>
      <c r="K21" s="22"/>
      <c r="L21" s="22">
        <v>15835680</v>
      </c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</row>
    <row r="22" ht="31.4" customHeight="1" spans="1:23">
      <c r="A22" s="115" t="s">
        <v>45</v>
      </c>
      <c r="B22" s="109" t="s">
        <v>165</v>
      </c>
      <c r="C22" s="23" t="s">
        <v>166</v>
      </c>
      <c r="D22" s="23" t="s">
        <v>86</v>
      </c>
      <c r="E22" s="23" t="s">
        <v>87</v>
      </c>
      <c r="F22" s="23" t="s">
        <v>169</v>
      </c>
      <c r="G22" s="23" t="s">
        <v>170</v>
      </c>
      <c r="H22" s="22">
        <v>253560</v>
      </c>
      <c r="I22" s="22">
        <v>253560</v>
      </c>
      <c r="J22" s="22">
        <v>63390</v>
      </c>
      <c r="K22" s="22"/>
      <c r="L22" s="22">
        <v>190170</v>
      </c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</row>
    <row r="23" ht="31.4" customHeight="1" spans="1:23">
      <c r="A23" s="115" t="s">
        <v>45</v>
      </c>
      <c r="B23" s="109" t="s">
        <v>165</v>
      </c>
      <c r="C23" s="23" t="s">
        <v>166</v>
      </c>
      <c r="D23" s="23" t="s">
        <v>86</v>
      </c>
      <c r="E23" s="23" t="s">
        <v>87</v>
      </c>
      <c r="F23" s="23" t="s">
        <v>171</v>
      </c>
      <c r="G23" s="23" t="s">
        <v>172</v>
      </c>
      <c r="H23" s="22">
        <v>1759520</v>
      </c>
      <c r="I23" s="22">
        <v>1759520</v>
      </c>
      <c r="J23" s="22">
        <v>439880</v>
      </c>
      <c r="K23" s="22"/>
      <c r="L23" s="22">
        <v>1319640</v>
      </c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</row>
    <row r="24" ht="31.4" customHeight="1" spans="1:23">
      <c r="A24" s="115" t="s">
        <v>45</v>
      </c>
      <c r="B24" s="109" t="s">
        <v>165</v>
      </c>
      <c r="C24" s="23" t="s">
        <v>166</v>
      </c>
      <c r="D24" s="23" t="s">
        <v>86</v>
      </c>
      <c r="E24" s="23" t="s">
        <v>87</v>
      </c>
      <c r="F24" s="23" t="s">
        <v>173</v>
      </c>
      <c r="G24" s="23" t="s">
        <v>174</v>
      </c>
      <c r="H24" s="22">
        <v>29523780</v>
      </c>
      <c r="I24" s="22">
        <v>29523780</v>
      </c>
      <c r="J24" s="22">
        <v>7380945</v>
      </c>
      <c r="K24" s="22"/>
      <c r="L24" s="22">
        <v>22142835</v>
      </c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</row>
    <row r="25" ht="31.4" customHeight="1" spans="1:23">
      <c r="A25" s="115" t="s">
        <v>45</v>
      </c>
      <c r="B25" s="109" t="s">
        <v>175</v>
      </c>
      <c r="C25" s="23" t="s">
        <v>176</v>
      </c>
      <c r="D25" s="23" t="s">
        <v>65</v>
      </c>
      <c r="E25" s="23" t="s">
        <v>66</v>
      </c>
      <c r="F25" s="23" t="s">
        <v>177</v>
      </c>
      <c r="G25" s="23" t="s">
        <v>178</v>
      </c>
      <c r="H25" s="22">
        <v>7626208.8</v>
      </c>
      <c r="I25" s="22">
        <v>7626208.8</v>
      </c>
      <c r="J25" s="22">
        <v>1906552.2</v>
      </c>
      <c r="K25" s="22"/>
      <c r="L25" s="22">
        <v>5719656.6</v>
      </c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</row>
    <row r="26" ht="31.4" customHeight="1" spans="1:23">
      <c r="A26" s="115" t="s">
        <v>45</v>
      </c>
      <c r="B26" s="109" t="s">
        <v>175</v>
      </c>
      <c r="C26" s="23" t="s">
        <v>176</v>
      </c>
      <c r="D26" s="23" t="s">
        <v>69</v>
      </c>
      <c r="E26" s="23" t="s">
        <v>68</v>
      </c>
      <c r="F26" s="23" t="s">
        <v>179</v>
      </c>
      <c r="G26" s="23" t="s">
        <v>180</v>
      </c>
      <c r="H26" s="22">
        <v>370341.57</v>
      </c>
      <c r="I26" s="22">
        <v>370341.57</v>
      </c>
      <c r="J26" s="22">
        <v>92585.39</v>
      </c>
      <c r="K26" s="22"/>
      <c r="L26" s="22">
        <v>277756.18</v>
      </c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</row>
    <row r="27" ht="31.4" customHeight="1" spans="1:23">
      <c r="A27" s="115" t="s">
        <v>45</v>
      </c>
      <c r="B27" s="109" t="s">
        <v>175</v>
      </c>
      <c r="C27" s="23" t="s">
        <v>176</v>
      </c>
      <c r="D27" s="23" t="s">
        <v>74</v>
      </c>
      <c r="E27" s="23" t="s">
        <v>75</v>
      </c>
      <c r="F27" s="23" t="s">
        <v>181</v>
      </c>
      <c r="G27" s="23" t="s">
        <v>182</v>
      </c>
      <c r="H27" s="22">
        <v>4766380.5</v>
      </c>
      <c r="I27" s="22">
        <v>4766380.5</v>
      </c>
      <c r="J27" s="22">
        <v>1191595.13</v>
      </c>
      <c r="K27" s="22"/>
      <c r="L27" s="22">
        <v>3574785.37</v>
      </c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</row>
    <row r="28" ht="31.4" customHeight="1" spans="1:23">
      <c r="A28" s="115" t="s">
        <v>45</v>
      </c>
      <c r="B28" s="109" t="s">
        <v>175</v>
      </c>
      <c r="C28" s="23" t="s">
        <v>176</v>
      </c>
      <c r="D28" s="23" t="s">
        <v>76</v>
      </c>
      <c r="E28" s="23" t="s">
        <v>77</v>
      </c>
      <c r="F28" s="23" t="s">
        <v>183</v>
      </c>
      <c r="G28" s="23" t="s">
        <v>184</v>
      </c>
      <c r="H28" s="22">
        <v>3685797.72</v>
      </c>
      <c r="I28" s="22">
        <v>3685797.72</v>
      </c>
      <c r="J28" s="22">
        <v>921449.43</v>
      </c>
      <c r="K28" s="22"/>
      <c r="L28" s="22">
        <v>2764348.29</v>
      </c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</row>
    <row r="29" ht="31.4" customHeight="1" spans="1:23">
      <c r="A29" s="115" t="s">
        <v>45</v>
      </c>
      <c r="B29" s="109" t="s">
        <v>175</v>
      </c>
      <c r="C29" s="23" t="s">
        <v>176</v>
      </c>
      <c r="D29" s="23" t="s">
        <v>78</v>
      </c>
      <c r="E29" s="23" t="s">
        <v>79</v>
      </c>
      <c r="F29" s="23" t="s">
        <v>179</v>
      </c>
      <c r="G29" s="23" t="s">
        <v>180</v>
      </c>
      <c r="H29" s="22">
        <v>257985</v>
      </c>
      <c r="I29" s="22">
        <v>257985</v>
      </c>
      <c r="J29" s="22">
        <v>257985</v>
      </c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</row>
    <row r="30" ht="31.4" customHeight="1" spans="1:23">
      <c r="A30" s="115" t="s">
        <v>45</v>
      </c>
      <c r="B30" s="109" t="s">
        <v>185</v>
      </c>
      <c r="C30" s="23" t="s">
        <v>93</v>
      </c>
      <c r="D30" s="23" t="s">
        <v>92</v>
      </c>
      <c r="E30" s="23" t="s">
        <v>93</v>
      </c>
      <c r="F30" s="23" t="s">
        <v>186</v>
      </c>
      <c r="G30" s="23" t="s">
        <v>93</v>
      </c>
      <c r="H30" s="22">
        <v>5524174.03</v>
      </c>
      <c r="I30" s="22">
        <v>5524174.03</v>
      </c>
      <c r="J30" s="22">
        <v>1381043.51</v>
      </c>
      <c r="K30" s="22"/>
      <c r="L30" s="22">
        <v>4143130.52</v>
      </c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</row>
    <row r="31" ht="31.4" customHeight="1" spans="1:23">
      <c r="A31" s="115" t="s">
        <v>45</v>
      </c>
      <c r="B31" s="109" t="s">
        <v>187</v>
      </c>
      <c r="C31" s="23" t="s">
        <v>188</v>
      </c>
      <c r="D31" s="23" t="s">
        <v>86</v>
      </c>
      <c r="E31" s="23" t="s">
        <v>87</v>
      </c>
      <c r="F31" s="23" t="s">
        <v>189</v>
      </c>
      <c r="G31" s="23" t="s">
        <v>190</v>
      </c>
      <c r="H31" s="22">
        <v>33734.4</v>
      </c>
      <c r="I31" s="22">
        <v>33734.4</v>
      </c>
      <c r="J31" s="22">
        <v>8433.6</v>
      </c>
      <c r="K31" s="22"/>
      <c r="L31" s="22">
        <v>25300.8</v>
      </c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</row>
    <row r="32" ht="31.4" customHeight="1" spans="1:23">
      <c r="A32" s="115" t="s">
        <v>45</v>
      </c>
      <c r="B32" s="109" t="s">
        <v>191</v>
      </c>
      <c r="C32" s="23" t="s">
        <v>192</v>
      </c>
      <c r="D32" s="23" t="s">
        <v>86</v>
      </c>
      <c r="E32" s="23" t="s">
        <v>87</v>
      </c>
      <c r="F32" s="23" t="s">
        <v>193</v>
      </c>
      <c r="G32" s="23" t="s">
        <v>194</v>
      </c>
      <c r="H32" s="22">
        <v>1883524.11</v>
      </c>
      <c r="I32" s="22">
        <v>1883524.11</v>
      </c>
      <c r="J32" s="22"/>
      <c r="K32" s="22"/>
      <c r="L32" s="22">
        <v>1883524.11</v>
      </c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</row>
    <row r="33" ht="31.4" customHeight="1" spans="1:23">
      <c r="A33" s="115" t="s">
        <v>45</v>
      </c>
      <c r="B33" s="109" t="s">
        <v>195</v>
      </c>
      <c r="C33" s="23" t="s">
        <v>196</v>
      </c>
      <c r="D33" s="23" t="s">
        <v>86</v>
      </c>
      <c r="E33" s="23" t="s">
        <v>87</v>
      </c>
      <c r="F33" s="23" t="s">
        <v>197</v>
      </c>
      <c r="G33" s="23" t="s">
        <v>196</v>
      </c>
      <c r="H33" s="22">
        <v>1053022</v>
      </c>
      <c r="I33" s="22">
        <v>1053022</v>
      </c>
      <c r="J33" s="22">
        <v>263255.5</v>
      </c>
      <c r="K33" s="22"/>
      <c r="L33" s="22">
        <v>789766.5</v>
      </c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</row>
    <row r="34" ht="18.75" customHeight="1" spans="1:23">
      <c r="A34" s="30" t="s">
        <v>94</v>
      </c>
      <c r="B34" s="31"/>
      <c r="C34" s="31"/>
      <c r="D34" s="31"/>
      <c r="E34" s="31"/>
      <c r="F34" s="31"/>
      <c r="G34" s="32"/>
      <c r="H34" s="22">
        <v>81611688.45</v>
      </c>
      <c r="I34" s="22">
        <v>81611688.45</v>
      </c>
      <c r="J34" s="22">
        <v>20020754.84</v>
      </c>
      <c r="K34" s="22"/>
      <c r="L34" s="22">
        <v>61590933.61</v>
      </c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</row>
  </sheetData>
  <mergeCells count="30">
    <mergeCell ref="A2:W2"/>
    <mergeCell ref="A3:G3"/>
    <mergeCell ref="H4:W4"/>
    <mergeCell ref="I5:M5"/>
    <mergeCell ref="N5:P5"/>
    <mergeCell ref="R5:W5"/>
    <mergeCell ref="A34:G34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ageMargins left="0.75" right="0.75" top="1" bottom="1" header="0.5" footer="0.5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21"/>
  <sheetViews>
    <sheetView showZeros="0" topLeftCell="H5" workbookViewId="0">
      <selection activeCell="A33" sqref="A33"/>
    </sheetView>
  </sheetViews>
  <sheetFormatPr defaultColWidth="9.14166666666667" defaultRowHeight="14.25" customHeight="1"/>
  <cols>
    <col min="1" max="1" width="14.575" customWidth="1"/>
    <col min="2" max="2" width="21.0333333333333" customWidth="1"/>
    <col min="3" max="3" width="31.3166666666667" customWidth="1"/>
    <col min="4" max="4" width="23.85" customWidth="1"/>
    <col min="5" max="5" width="15.6" customWidth="1"/>
    <col min="6" max="6" width="19.7416666666667" customWidth="1"/>
    <col min="7" max="7" width="14.8833333333333" customWidth="1"/>
    <col min="8" max="8" width="19.7416666666667" customWidth="1"/>
    <col min="9" max="16" width="14.175" customWidth="1"/>
    <col min="17" max="17" width="13.6" customWidth="1"/>
    <col min="18" max="23" width="15.175" customWidth="1"/>
  </cols>
  <sheetData>
    <row r="1" ht="13.5" customHeight="1" spans="5:23">
      <c r="E1" s="1"/>
      <c r="F1" s="1"/>
      <c r="G1" s="1"/>
      <c r="H1" s="1"/>
      <c r="U1" s="113"/>
      <c r="W1" s="56" t="s">
        <v>198</v>
      </c>
    </row>
    <row r="2" ht="27.75" customHeight="1" spans="1:23">
      <c r="A2" s="27" t="s">
        <v>199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ht="13.5" customHeight="1" spans="1:23">
      <c r="A3" s="4" t="str">
        <f t="shared" ref="A3:B3" si="0">"单位名称："&amp;"云南省交通运输综合行政执法局昆明支队"</f>
        <v>单位名称：云南省交通运输综合行政执法局昆明支队</v>
      </c>
      <c r="B3" s="108" t="str">
        <f t="shared" si="0"/>
        <v>单位名称：云南省交通运输综合行政执法局昆明支队</v>
      </c>
      <c r="C3" s="108"/>
      <c r="D3" s="108"/>
      <c r="E3" s="108"/>
      <c r="F3" s="108"/>
      <c r="G3" s="108"/>
      <c r="H3" s="108"/>
      <c r="I3" s="108"/>
      <c r="J3" s="6"/>
      <c r="K3" s="6"/>
      <c r="L3" s="6"/>
      <c r="M3" s="6"/>
      <c r="N3" s="6"/>
      <c r="O3" s="6"/>
      <c r="P3" s="6"/>
      <c r="Q3" s="6"/>
      <c r="U3" s="113"/>
      <c r="W3" s="104" t="s">
        <v>119</v>
      </c>
    </row>
    <row r="4" ht="21.75" customHeight="1" spans="1:23">
      <c r="A4" s="8" t="s">
        <v>200</v>
      </c>
      <c r="B4" s="8" t="s">
        <v>129</v>
      </c>
      <c r="C4" s="8" t="s">
        <v>130</v>
      </c>
      <c r="D4" s="8" t="s">
        <v>201</v>
      </c>
      <c r="E4" s="9" t="s">
        <v>131</v>
      </c>
      <c r="F4" s="9" t="s">
        <v>132</v>
      </c>
      <c r="G4" s="9" t="s">
        <v>133</v>
      </c>
      <c r="H4" s="9" t="s">
        <v>134</v>
      </c>
      <c r="I4" s="62" t="s">
        <v>30</v>
      </c>
      <c r="J4" s="62" t="s">
        <v>202</v>
      </c>
      <c r="K4" s="62"/>
      <c r="L4" s="62"/>
      <c r="M4" s="62"/>
      <c r="N4" s="110" t="s">
        <v>136</v>
      </c>
      <c r="O4" s="110"/>
      <c r="P4" s="110"/>
      <c r="Q4" s="9" t="s">
        <v>36</v>
      </c>
      <c r="R4" s="10" t="s">
        <v>51</v>
      </c>
      <c r="S4" s="11"/>
      <c r="T4" s="11"/>
      <c r="U4" s="11"/>
      <c r="V4" s="11"/>
      <c r="W4" s="12"/>
    </row>
    <row r="5" ht="21.75" customHeight="1" spans="1:23">
      <c r="A5" s="13"/>
      <c r="B5" s="13"/>
      <c r="C5" s="13"/>
      <c r="D5" s="13"/>
      <c r="E5" s="14"/>
      <c r="F5" s="14"/>
      <c r="G5" s="14"/>
      <c r="H5" s="14"/>
      <c r="I5" s="62"/>
      <c r="J5" s="47" t="s">
        <v>33</v>
      </c>
      <c r="K5" s="47"/>
      <c r="L5" s="47" t="s">
        <v>34</v>
      </c>
      <c r="M5" s="47" t="s">
        <v>35</v>
      </c>
      <c r="N5" s="111" t="s">
        <v>33</v>
      </c>
      <c r="O5" s="111" t="s">
        <v>34</v>
      </c>
      <c r="P5" s="111" t="s">
        <v>35</v>
      </c>
      <c r="Q5" s="14"/>
      <c r="R5" s="9" t="s">
        <v>32</v>
      </c>
      <c r="S5" s="9" t="s">
        <v>43</v>
      </c>
      <c r="T5" s="9" t="s">
        <v>142</v>
      </c>
      <c r="U5" s="9" t="s">
        <v>39</v>
      </c>
      <c r="V5" s="9" t="s">
        <v>40</v>
      </c>
      <c r="W5" s="9" t="s">
        <v>41</v>
      </c>
    </row>
    <row r="6" ht="40.5" customHeight="1" spans="1:23">
      <c r="A6" s="16"/>
      <c r="B6" s="16"/>
      <c r="C6" s="16"/>
      <c r="D6" s="16"/>
      <c r="E6" s="17"/>
      <c r="F6" s="17"/>
      <c r="G6" s="17"/>
      <c r="H6" s="17"/>
      <c r="I6" s="62"/>
      <c r="J6" s="47" t="s">
        <v>32</v>
      </c>
      <c r="K6" s="47" t="s">
        <v>203</v>
      </c>
      <c r="L6" s="47"/>
      <c r="M6" s="47"/>
      <c r="N6" s="17"/>
      <c r="O6" s="17"/>
      <c r="P6" s="17"/>
      <c r="Q6" s="17"/>
      <c r="R6" s="17"/>
      <c r="S6" s="17"/>
      <c r="T6" s="17"/>
      <c r="U6" s="18"/>
      <c r="V6" s="17"/>
      <c r="W6" s="17"/>
    </row>
    <row r="7" ht="15" customHeight="1" spans="1:23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19">
        <v>10</v>
      </c>
      <c r="K7" s="19">
        <v>11</v>
      </c>
      <c r="L7" s="19">
        <v>12</v>
      </c>
      <c r="M7" s="19">
        <v>13</v>
      </c>
      <c r="N7" s="19">
        <v>14</v>
      </c>
      <c r="O7" s="19">
        <v>15</v>
      </c>
      <c r="P7" s="19">
        <v>16</v>
      </c>
      <c r="Q7" s="19">
        <v>17</v>
      </c>
      <c r="R7" s="19">
        <v>18</v>
      </c>
      <c r="S7" s="19">
        <v>19</v>
      </c>
      <c r="T7" s="19">
        <v>20</v>
      </c>
      <c r="U7" s="19">
        <v>21</v>
      </c>
      <c r="V7" s="19">
        <v>22</v>
      </c>
      <c r="W7" s="19">
        <v>23</v>
      </c>
    </row>
    <row r="8" ht="32.9" customHeight="1" spans="1:23">
      <c r="A8" s="23"/>
      <c r="B8" s="109"/>
      <c r="C8" s="23" t="s">
        <v>204</v>
      </c>
      <c r="D8" s="23"/>
      <c r="E8" s="23"/>
      <c r="F8" s="23"/>
      <c r="G8" s="23"/>
      <c r="H8" s="23"/>
      <c r="I8" s="112">
        <v>1236142</v>
      </c>
      <c r="J8" s="112">
        <v>1000000</v>
      </c>
      <c r="K8" s="112">
        <v>1000000</v>
      </c>
      <c r="L8" s="112"/>
      <c r="M8" s="112"/>
      <c r="N8" s="112">
        <v>90000</v>
      </c>
      <c r="O8" s="112"/>
      <c r="P8" s="112"/>
      <c r="Q8" s="112"/>
      <c r="R8" s="112">
        <v>146142</v>
      </c>
      <c r="S8" s="112"/>
      <c r="T8" s="112"/>
      <c r="U8" s="92"/>
      <c r="V8" s="112"/>
      <c r="W8" s="112">
        <v>146142</v>
      </c>
    </row>
    <row r="9" ht="32.9" customHeight="1" spans="1:23">
      <c r="A9" s="23" t="s">
        <v>205</v>
      </c>
      <c r="B9" s="109" t="s">
        <v>206</v>
      </c>
      <c r="C9" s="23" t="s">
        <v>204</v>
      </c>
      <c r="D9" s="23" t="s">
        <v>45</v>
      </c>
      <c r="E9" s="23" t="s">
        <v>84</v>
      </c>
      <c r="F9" s="23" t="s">
        <v>85</v>
      </c>
      <c r="G9" s="23" t="s">
        <v>159</v>
      </c>
      <c r="H9" s="23" t="s">
        <v>160</v>
      </c>
      <c r="I9" s="112">
        <v>403552</v>
      </c>
      <c r="J9" s="112">
        <v>257410</v>
      </c>
      <c r="K9" s="112">
        <v>257410</v>
      </c>
      <c r="L9" s="112"/>
      <c r="M9" s="112"/>
      <c r="N9" s="112"/>
      <c r="O9" s="112"/>
      <c r="P9" s="112"/>
      <c r="Q9" s="112"/>
      <c r="R9" s="112">
        <v>146142</v>
      </c>
      <c r="S9" s="112"/>
      <c r="T9" s="112"/>
      <c r="U9" s="92"/>
      <c r="V9" s="112"/>
      <c r="W9" s="112">
        <v>146142</v>
      </c>
    </row>
    <row r="10" ht="32.9" customHeight="1" spans="1:23">
      <c r="A10" s="23" t="s">
        <v>205</v>
      </c>
      <c r="B10" s="109" t="s">
        <v>206</v>
      </c>
      <c r="C10" s="23" t="s">
        <v>204</v>
      </c>
      <c r="D10" s="23" t="s">
        <v>45</v>
      </c>
      <c r="E10" s="23" t="s">
        <v>84</v>
      </c>
      <c r="F10" s="23" t="s">
        <v>85</v>
      </c>
      <c r="G10" s="23" t="s">
        <v>207</v>
      </c>
      <c r="H10" s="23" t="s">
        <v>208</v>
      </c>
      <c r="I10" s="112">
        <v>522590</v>
      </c>
      <c r="J10" s="112">
        <v>432590</v>
      </c>
      <c r="K10" s="112">
        <v>432590</v>
      </c>
      <c r="L10" s="112"/>
      <c r="M10" s="112"/>
      <c r="N10" s="112">
        <v>90000</v>
      </c>
      <c r="O10" s="112"/>
      <c r="P10" s="112"/>
      <c r="Q10" s="112"/>
      <c r="R10" s="112"/>
      <c r="S10" s="112"/>
      <c r="T10" s="112"/>
      <c r="U10" s="92"/>
      <c r="V10" s="112"/>
      <c r="W10" s="112"/>
    </row>
    <row r="11" ht="32.9" customHeight="1" spans="1:23">
      <c r="A11" s="23" t="s">
        <v>205</v>
      </c>
      <c r="B11" s="109" t="s">
        <v>206</v>
      </c>
      <c r="C11" s="23" t="s">
        <v>204</v>
      </c>
      <c r="D11" s="23" t="s">
        <v>45</v>
      </c>
      <c r="E11" s="23" t="s">
        <v>84</v>
      </c>
      <c r="F11" s="23" t="s">
        <v>85</v>
      </c>
      <c r="G11" s="23" t="s">
        <v>209</v>
      </c>
      <c r="H11" s="23" t="s">
        <v>210</v>
      </c>
      <c r="I11" s="112">
        <v>51000</v>
      </c>
      <c r="J11" s="112">
        <v>51000</v>
      </c>
      <c r="K11" s="112">
        <v>51000</v>
      </c>
      <c r="L11" s="112"/>
      <c r="M11" s="112"/>
      <c r="N11" s="112"/>
      <c r="O11" s="112"/>
      <c r="P11" s="112"/>
      <c r="Q11" s="112"/>
      <c r="R11" s="112"/>
      <c r="S11" s="112"/>
      <c r="T11" s="112"/>
      <c r="U11" s="92"/>
      <c r="V11" s="112"/>
      <c r="W11" s="112"/>
    </row>
    <row r="12" ht="32.9" customHeight="1" spans="1:23">
      <c r="A12" s="23" t="s">
        <v>205</v>
      </c>
      <c r="B12" s="109" t="s">
        <v>206</v>
      </c>
      <c r="C12" s="23" t="s">
        <v>204</v>
      </c>
      <c r="D12" s="23" t="s">
        <v>45</v>
      </c>
      <c r="E12" s="23" t="s">
        <v>84</v>
      </c>
      <c r="F12" s="23" t="s">
        <v>85</v>
      </c>
      <c r="G12" s="23" t="s">
        <v>145</v>
      </c>
      <c r="H12" s="23" t="s">
        <v>146</v>
      </c>
      <c r="I12" s="112">
        <v>39000</v>
      </c>
      <c r="J12" s="112">
        <v>39000</v>
      </c>
      <c r="K12" s="112">
        <v>39000</v>
      </c>
      <c r="L12" s="112"/>
      <c r="M12" s="112"/>
      <c r="N12" s="112"/>
      <c r="O12" s="112"/>
      <c r="P12" s="112"/>
      <c r="Q12" s="112"/>
      <c r="R12" s="112"/>
      <c r="S12" s="112"/>
      <c r="T12" s="112"/>
      <c r="U12" s="92"/>
      <c r="V12" s="112"/>
      <c r="W12" s="112"/>
    </row>
    <row r="13" ht="32.9" customHeight="1" spans="1:23">
      <c r="A13" s="23" t="s">
        <v>205</v>
      </c>
      <c r="B13" s="109" t="s">
        <v>206</v>
      </c>
      <c r="C13" s="23" t="s">
        <v>204</v>
      </c>
      <c r="D13" s="23" t="s">
        <v>45</v>
      </c>
      <c r="E13" s="23" t="s">
        <v>84</v>
      </c>
      <c r="F13" s="23" t="s">
        <v>85</v>
      </c>
      <c r="G13" s="23" t="s">
        <v>163</v>
      </c>
      <c r="H13" s="23" t="s">
        <v>164</v>
      </c>
      <c r="I13" s="112">
        <v>220000</v>
      </c>
      <c r="J13" s="112">
        <v>220000</v>
      </c>
      <c r="K13" s="112">
        <v>220000</v>
      </c>
      <c r="L13" s="112"/>
      <c r="M13" s="112"/>
      <c r="N13" s="112"/>
      <c r="O13" s="112"/>
      <c r="P13" s="112"/>
      <c r="Q13" s="112"/>
      <c r="R13" s="112"/>
      <c r="S13" s="112"/>
      <c r="T13" s="112"/>
      <c r="U13" s="92"/>
      <c r="V13" s="112"/>
      <c r="W13" s="112"/>
    </row>
    <row r="14" ht="32.9" customHeight="1" spans="1:23">
      <c r="A14" s="23"/>
      <c r="B14" s="23"/>
      <c r="C14" s="23" t="s">
        <v>211</v>
      </c>
      <c r="D14" s="23"/>
      <c r="E14" s="23"/>
      <c r="F14" s="23"/>
      <c r="G14" s="23"/>
      <c r="H14" s="23"/>
      <c r="I14" s="112">
        <v>3750000</v>
      </c>
      <c r="J14" s="112">
        <v>3750000</v>
      </c>
      <c r="K14" s="112">
        <v>3750000</v>
      </c>
      <c r="L14" s="112"/>
      <c r="M14" s="112"/>
      <c r="N14" s="112"/>
      <c r="O14" s="112"/>
      <c r="P14" s="112"/>
      <c r="Q14" s="112"/>
      <c r="R14" s="112"/>
      <c r="S14" s="112"/>
      <c r="T14" s="112"/>
      <c r="U14" s="92"/>
      <c r="V14" s="112"/>
      <c r="W14" s="112"/>
    </row>
    <row r="15" ht="32.9" customHeight="1" spans="1:23">
      <c r="A15" s="23" t="s">
        <v>212</v>
      </c>
      <c r="B15" s="109" t="s">
        <v>213</v>
      </c>
      <c r="C15" s="23" t="s">
        <v>211</v>
      </c>
      <c r="D15" s="23" t="s">
        <v>45</v>
      </c>
      <c r="E15" s="23" t="s">
        <v>84</v>
      </c>
      <c r="F15" s="23" t="s">
        <v>85</v>
      </c>
      <c r="G15" s="23" t="s">
        <v>214</v>
      </c>
      <c r="H15" s="23" t="s">
        <v>215</v>
      </c>
      <c r="I15" s="112">
        <v>3750000</v>
      </c>
      <c r="J15" s="112">
        <v>3750000</v>
      </c>
      <c r="K15" s="112">
        <v>3750000</v>
      </c>
      <c r="L15" s="112"/>
      <c r="M15" s="112"/>
      <c r="N15" s="112"/>
      <c r="O15" s="112"/>
      <c r="P15" s="112"/>
      <c r="Q15" s="112"/>
      <c r="R15" s="112"/>
      <c r="S15" s="112"/>
      <c r="T15" s="112"/>
      <c r="U15" s="92"/>
      <c r="V15" s="112"/>
      <c r="W15" s="112"/>
    </row>
    <row r="16" ht="32.9" customHeight="1" spans="1:23">
      <c r="A16" s="23"/>
      <c r="B16" s="23"/>
      <c r="C16" s="23" t="s">
        <v>216</v>
      </c>
      <c r="D16" s="23"/>
      <c r="E16" s="23"/>
      <c r="F16" s="23"/>
      <c r="G16" s="23"/>
      <c r="H16" s="23"/>
      <c r="I16" s="112">
        <v>2562700</v>
      </c>
      <c r="J16" s="112">
        <v>2506200</v>
      </c>
      <c r="K16" s="112">
        <v>2506200</v>
      </c>
      <c r="L16" s="112"/>
      <c r="M16" s="112"/>
      <c r="N16" s="112">
        <v>56500</v>
      </c>
      <c r="O16" s="112"/>
      <c r="P16" s="112"/>
      <c r="Q16" s="112"/>
      <c r="R16" s="112"/>
      <c r="S16" s="112"/>
      <c r="T16" s="112"/>
      <c r="U16" s="92"/>
      <c r="V16" s="112"/>
      <c r="W16" s="112"/>
    </row>
    <row r="17" ht="32.9" customHeight="1" spans="1:23">
      <c r="A17" s="23" t="s">
        <v>205</v>
      </c>
      <c r="B17" s="109" t="s">
        <v>217</v>
      </c>
      <c r="C17" s="23" t="s">
        <v>216</v>
      </c>
      <c r="D17" s="23" t="s">
        <v>45</v>
      </c>
      <c r="E17" s="23" t="s">
        <v>84</v>
      </c>
      <c r="F17" s="23" t="s">
        <v>85</v>
      </c>
      <c r="G17" s="23" t="s">
        <v>153</v>
      </c>
      <c r="H17" s="23" t="s">
        <v>154</v>
      </c>
      <c r="I17" s="112">
        <v>60240</v>
      </c>
      <c r="J17" s="112">
        <v>60240</v>
      </c>
      <c r="K17" s="112">
        <v>60240</v>
      </c>
      <c r="L17" s="112"/>
      <c r="M17" s="112"/>
      <c r="N17" s="112"/>
      <c r="O17" s="112"/>
      <c r="P17" s="112"/>
      <c r="Q17" s="112"/>
      <c r="R17" s="112"/>
      <c r="S17" s="112"/>
      <c r="T17" s="112"/>
      <c r="U17" s="92"/>
      <c r="V17" s="112"/>
      <c r="W17" s="112"/>
    </row>
    <row r="18" ht="32.9" customHeight="1" spans="1:23">
      <c r="A18" s="23" t="s">
        <v>205</v>
      </c>
      <c r="B18" s="109" t="s">
        <v>217</v>
      </c>
      <c r="C18" s="23" t="s">
        <v>216</v>
      </c>
      <c r="D18" s="23" t="s">
        <v>45</v>
      </c>
      <c r="E18" s="23" t="s">
        <v>84</v>
      </c>
      <c r="F18" s="23" t="s">
        <v>85</v>
      </c>
      <c r="G18" s="23" t="s">
        <v>159</v>
      </c>
      <c r="H18" s="23" t="s">
        <v>160</v>
      </c>
      <c r="I18" s="112">
        <v>1550460</v>
      </c>
      <c r="J18" s="112">
        <v>1493960</v>
      </c>
      <c r="K18" s="112">
        <v>1493960</v>
      </c>
      <c r="L18" s="112"/>
      <c r="M18" s="112"/>
      <c r="N18" s="112">
        <v>56500</v>
      </c>
      <c r="O18" s="112"/>
      <c r="P18" s="112"/>
      <c r="Q18" s="112"/>
      <c r="R18" s="112"/>
      <c r="S18" s="112"/>
      <c r="T18" s="112"/>
      <c r="U18" s="92"/>
      <c r="V18" s="112"/>
      <c r="W18" s="112"/>
    </row>
    <row r="19" ht="32.9" customHeight="1" spans="1:23">
      <c r="A19" s="23" t="s">
        <v>205</v>
      </c>
      <c r="B19" s="109" t="s">
        <v>217</v>
      </c>
      <c r="C19" s="23" t="s">
        <v>216</v>
      </c>
      <c r="D19" s="23" t="s">
        <v>45</v>
      </c>
      <c r="E19" s="23" t="s">
        <v>84</v>
      </c>
      <c r="F19" s="23" t="s">
        <v>85</v>
      </c>
      <c r="G19" s="23" t="s">
        <v>218</v>
      </c>
      <c r="H19" s="23" t="s">
        <v>219</v>
      </c>
      <c r="I19" s="112">
        <v>102000</v>
      </c>
      <c r="J19" s="112">
        <v>102000</v>
      </c>
      <c r="K19" s="112">
        <v>102000</v>
      </c>
      <c r="L19" s="112"/>
      <c r="M19" s="112"/>
      <c r="N19" s="112"/>
      <c r="O19" s="112"/>
      <c r="P19" s="112"/>
      <c r="Q19" s="112"/>
      <c r="R19" s="112"/>
      <c r="S19" s="112"/>
      <c r="T19" s="112"/>
      <c r="U19" s="92"/>
      <c r="V19" s="112"/>
      <c r="W19" s="112"/>
    </row>
    <row r="20" ht="32.9" customHeight="1" spans="1:23">
      <c r="A20" s="23" t="s">
        <v>205</v>
      </c>
      <c r="B20" s="109" t="s">
        <v>217</v>
      </c>
      <c r="C20" s="23" t="s">
        <v>216</v>
      </c>
      <c r="D20" s="23" t="s">
        <v>45</v>
      </c>
      <c r="E20" s="23" t="s">
        <v>84</v>
      </c>
      <c r="F20" s="23" t="s">
        <v>85</v>
      </c>
      <c r="G20" s="23" t="s">
        <v>220</v>
      </c>
      <c r="H20" s="23" t="s">
        <v>221</v>
      </c>
      <c r="I20" s="112">
        <v>850000</v>
      </c>
      <c r="J20" s="112">
        <v>850000</v>
      </c>
      <c r="K20" s="112">
        <v>850000</v>
      </c>
      <c r="L20" s="112"/>
      <c r="M20" s="112"/>
      <c r="N20" s="112"/>
      <c r="O20" s="112"/>
      <c r="P20" s="112"/>
      <c r="Q20" s="112"/>
      <c r="R20" s="112"/>
      <c r="S20" s="112"/>
      <c r="T20" s="112"/>
      <c r="U20" s="92"/>
      <c r="V20" s="112"/>
      <c r="W20" s="112"/>
    </row>
    <row r="21" ht="18.75" customHeight="1" spans="1:23">
      <c r="A21" s="30" t="s">
        <v>94</v>
      </c>
      <c r="B21" s="31"/>
      <c r="C21" s="31"/>
      <c r="D21" s="31"/>
      <c r="E21" s="31"/>
      <c r="F21" s="31"/>
      <c r="G21" s="31"/>
      <c r="H21" s="32"/>
      <c r="I21" s="112">
        <v>7548842</v>
      </c>
      <c r="J21" s="112">
        <v>7256200</v>
      </c>
      <c r="K21" s="112">
        <v>7256200</v>
      </c>
      <c r="L21" s="112"/>
      <c r="M21" s="112"/>
      <c r="N21" s="112">
        <v>146500</v>
      </c>
      <c r="O21" s="112"/>
      <c r="P21" s="112"/>
      <c r="Q21" s="112"/>
      <c r="R21" s="112">
        <v>146142</v>
      </c>
      <c r="S21" s="112"/>
      <c r="T21" s="112"/>
      <c r="U21" s="92"/>
      <c r="V21" s="112"/>
      <c r="W21" s="112">
        <v>146142</v>
      </c>
    </row>
  </sheetData>
  <mergeCells count="28">
    <mergeCell ref="A2:W2"/>
    <mergeCell ref="A3:I3"/>
    <mergeCell ref="J4:M4"/>
    <mergeCell ref="N4:P4"/>
    <mergeCell ref="R4:W4"/>
    <mergeCell ref="J5:K5"/>
    <mergeCell ref="A21:H21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L5:L6"/>
    <mergeCell ref="M5:M6"/>
    <mergeCell ref="N5:N6"/>
    <mergeCell ref="O5:O6"/>
    <mergeCell ref="P5:P6"/>
    <mergeCell ref="Q4:Q6"/>
    <mergeCell ref="R5:R6"/>
    <mergeCell ref="S5:S6"/>
    <mergeCell ref="T5:T6"/>
    <mergeCell ref="U5:U6"/>
    <mergeCell ref="V5:V6"/>
    <mergeCell ref="W5:W6"/>
  </mergeCells>
  <pageMargins left="0.75" right="0.75" top="1" bottom="1" header="0.5" footer="0.5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23"/>
  <sheetViews>
    <sheetView showZeros="0" topLeftCell="A17" workbookViewId="0">
      <selection activeCell="K19" sqref="K19"/>
    </sheetView>
  </sheetViews>
  <sheetFormatPr defaultColWidth="9.14166666666667" defaultRowHeight="12" customHeight="1"/>
  <cols>
    <col min="1" max="1" width="31.3916666666667" customWidth="1"/>
    <col min="2" max="2" width="29" customWidth="1"/>
    <col min="3" max="3" width="17.175" customWidth="1"/>
    <col min="4" max="4" width="21.0333333333333" customWidth="1"/>
    <col min="5" max="5" width="23.575" customWidth="1"/>
    <col min="6" max="6" width="11.2833333333333" customWidth="1"/>
    <col min="7" max="7" width="10.3166666666667" customWidth="1"/>
    <col min="8" max="8" width="9.31666666666667" customWidth="1"/>
    <col min="9" max="9" width="13.425" customWidth="1"/>
    <col min="10" max="10" width="40.5333333333333" customWidth="1"/>
  </cols>
  <sheetData>
    <row r="1" customHeight="1" spans="10:10">
      <c r="J1" s="54" t="s">
        <v>222</v>
      </c>
    </row>
    <row r="2" ht="28.5" customHeight="1" spans="1:10">
      <c r="A2" s="45" t="s">
        <v>223</v>
      </c>
      <c r="B2" s="27"/>
      <c r="C2" s="27"/>
      <c r="D2" s="27"/>
      <c r="E2" s="27"/>
      <c r="F2" s="46"/>
      <c r="G2" s="27"/>
      <c r="H2" s="46"/>
      <c r="I2" s="46"/>
      <c r="J2" s="27"/>
    </row>
    <row r="3" ht="15" customHeight="1" spans="1:1">
      <c r="A3" s="4" t="str">
        <f>"单位名称："&amp;"云南省交通运输综合行政执法局昆明支队"</f>
        <v>单位名称：云南省交通运输综合行政执法局昆明支队</v>
      </c>
    </row>
    <row r="4" ht="14.25" customHeight="1" spans="1:10">
      <c r="A4" s="47" t="s">
        <v>224</v>
      </c>
      <c r="B4" s="47" t="s">
        <v>225</v>
      </c>
      <c r="C4" s="47" t="s">
        <v>226</v>
      </c>
      <c r="D4" s="47" t="s">
        <v>227</v>
      </c>
      <c r="E4" s="47" t="s">
        <v>228</v>
      </c>
      <c r="F4" s="48" t="s">
        <v>229</v>
      </c>
      <c r="G4" s="47" t="s">
        <v>230</v>
      </c>
      <c r="H4" s="48" t="s">
        <v>231</v>
      </c>
      <c r="I4" s="48" t="s">
        <v>232</v>
      </c>
      <c r="J4" s="47" t="s">
        <v>233</v>
      </c>
    </row>
    <row r="5" ht="14.25" customHeight="1" spans="1:10">
      <c r="A5" s="47">
        <v>1</v>
      </c>
      <c r="B5" s="47">
        <v>2</v>
      </c>
      <c r="C5" s="47">
        <v>3</v>
      </c>
      <c r="D5" s="47">
        <v>4</v>
      </c>
      <c r="E5" s="47">
        <v>5</v>
      </c>
      <c r="F5" s="48">
        <v>6</v>
      </c>
      <c r="G5" s="47">
        <v>7</v>
      </c>
      <c r="H5" s="48">
        <v>8</v>
      </c>
      <c r="I5" s="48">
        <v>9</v>
      </c>
      <c r="J5" s="47">
        <v>10</v>
      </c>
    </row>
    <row r="6" ht="17.3" customHeight="1" spans="1:10">
      <c r="A6" s="49" t="s">
        <v>45</v>
      </c>
      <c r="B6" s="50"/>
      <c r="C6" s="50"/>
      <c r="D6" s="50"/>
      <c r="E6" s="51"/>
      <c r="F6" s="52"/>
      <c r="G6" s="51"/>
      <c r="H6" s="52"/>
      <c r="I6" s="52"/>
      <c r="J6" s="51"/>
    </row>
    <row r="7" ht="47.3" customHeight="1" spans="1:10">
      <c r="A7" s="107" t="s">
        <v>204</v>
      </c>
      <c r="B7" s="53" t="s">
        <v>234</v>
      </c>
      <c r="C7" s="53" t="s">
        <v>235</v>
      </c>
      <c r="D7" s="53" t="s">
        <v>236</v>
      </c>
      <c r="E7" s="49" t="s">
        <v>237</v>
      </c>
      <c r="F7" s="53" t="s">
        <v>238</v>
      </c>
      <c r="G7" s="49" t="s">
        <v>239</v>
      </c>
      <c r="H7" s="53" t="s">
        <v>240</v>
      </c>
      <c r="I7" s="53" t="s">
        <v>241</v>
      </c>
      <c r="J7" s="55" t="s">
        <v>242</v>
      </c>
    </row>
    <row r="8" ht="47.3" customHeight="1" spans="1:10">
      <c r="A8" s="107" t="s">
        <v>204</v>
      </c>
      <c r="B8" s="53" t="s">
        <v>234</v>
      </c>
      <c r="C8" s="53" t="s">
        <v>235</v>
      </c>
      <c r="D8" s="53" t="s">
        <v>243</v>
      </c>
      <c r="E8" s="49" t="s">
        <v>244</v>
      </c>
      <c r="F8" s="53" t="s">
        <v>245</v>
      </c>
      <c r="G8" s="49" t="s">
        <v>246</v>
      </c>
      <c r="H8" s="53" t="s">
        <v>240</v>
      </c>
      <c r="I8" s="53" t="s">
        <v>241</v>
      </c>
      <c r="J8" s="55" t="s">
        <v>247</v>
      </c>
    </row>
    <row r="9" ht="47.3" customHeight="1" spans="1:10">
      <c r="A9" s="107" t="s">
        <v>204</v>
      </c>
      <c r="B9" s="53" t="s">
        <v>234</v>
      </c>
      <c r="C9" s="53" t="s">
        <v>235</v>
      </c>
      <c r="D9" s="53" t="s">
        <v>248</v>
      </c>
      <c r="E9" s="49" t="s">
        <v>249</v>
      </c>
      <c r="F9" s="53" t="s">
        <v>245</v>
      </c>
      <c r="G9" s="49" t="s">
        <v>250</v>
      </c>
      <c r="H9" s="53" t="s">
        <v>240</v>
      </c>
      <c r="I9" s="53" t="s">
        <v>241</v>
      </c>
      <c r="J9" s="55" t="s">
        <v>251</v>
      </c>
    </row>
    <row r="10" ht="47.3" customHeight="1" spans="1:10">
      <c r="A10" s="107" t="s">
        <v>204</v>
      </c>
      <c r="B10" s="53" t="s">
        <v>234</v>
      </c>
      <c r="C10" s="53" t="s">
        <v>252</v>
      </c>
      <c r="D10" s="53" t="s">
        <v>253</v>
      </c>
      <c r="E10" s="49" t="s">
        <v>254</v>
      </c>
      <c r="F10" s="53" t="s">
        <v>245</v>
      </c>
      <c r="G10" s="49" t="s">
        <v>250</v>
      </c>
      <c r="H10" s="53" t="s">
        <v>240</v>
      </c>
      <c r="I10" s="53" t="s">
        <v>241</v>
      </c>
      <c r="J10" s="55" t="s">
        <v>255</v>
      </c>
    </row>
    <row r="11" ht="47.3" customHeight="1" spans="1:10">
      <c r="A11" s="107" t="s">
        <v>204</v>
      </c>
      <c r="B11" s="53" t="s">
        <v>234</v>
      </c>
      <c r="C11" s="53" t="s">
        <v>256</v>
      </c>
      <c r="D11" s="53" t="s">
        <v>257</v>
      </c>
      <c r="E11" s="49" t="s">
        <v>258</v>
      </c>
      <c r="F11" s="53" t="s">
        <v>245</v>
      </c>
      <c r="G11" s="49" t="s">
        <v>246</v>
      </c>
      <c r="H11" s="53" t="s">
        <v>240</v>
      </c>
      <c r="I11" s="53" t="s">
        <v>241</v>
      </c>
      <c r="J11" s="55" t="s">
        <v>259</v>
      </c>
    </row>
    <row r="12" ht="91" customHeight="1" spans="1:10">
      <c r="A12" s="107" t="s">
        <v>204</v>
      </c>
      <c r="B12" s="53" t="s">
        <v>234</v>
      </c>
      <c r="C12" s="53" t="s">
        <v>260</v>
      </c>
      <c r="D12" s="53" t="s">
        <v>261</v>
      </c>
      <c r="E12" s="49" t="s">
        <v>262</v>
      </c>
      <c r="F12" s="53" t="s">
        <v>263</v>
      </c>
      <c r="G12" s="49" t="s">
        <v>239</v>
      </c>
      <c r="H12" s="53" t="s">
        <v>240</v>
      </c>
      <c r="I12" s="53" t="s">
        <v>241</v>
      </c>
      <c r="J12" s="55" t="s">
        <v>264</v>
      </c>
    </row>
    <row r="13" ht="47.3" customHeight="1" spans="1:10">
      <c r="A13" s="107" t="s">
        <v>216</v>
      </c>
      <c r="B13" s="53" t="s">
        <v>265</v>
      </c>
      <c r="C13" s="53" t="s">
        <v>235</v>
      </c>
      <c r="D13" s="53" t="s">
        <v>236</v>
      </c>
      <c r="E13" s="49" t="s">
        <v>266</v>
      </c>
      <c r="F13" s="53" t="s">
        <v>245</v>
      </c>
      <c r="G13" s="49" t="s">
        <v>267</v>
      </c>
      <c r="H13" s="53" t="s">
        <v>240</v>
      </c>
      <c r="I13" s="53" t="s">
        <v>241</v>
      </c>
      <c r="J13" s="55" t="s">
        <v>268</v>
      </c>
    </row>
    <row r="14" ht="47.3" customHeight="1" spans="1:10">
      <c r="A14" s="107" t="s">
        <v>216</v>
      </c>
      <c r="B14" s="53" t="s">
        <v>265</v>
      </c>
      <c r="C14" s="53" t="s">
        <v>235</v>
      </c>
      <c r="D14" s="53" t="s">
        <v>243</v>
      </c>
      <c r="E14" s="49" t="s">
        <v>269</v>
      </c>
      <c r="F14" s="53" t="s">
        <v>245</v>
      </c>
      <c r="G14" s="49" t="s">
        <v>250</v>
      </c>
      <c r="H14" s="53" t="s">
        <v>270</v>
      </c>
      <c r="I14" s="53" t="s">
        <v>241</v>
      </c>
      <c r="J14" s="55" t="s">
        <v>271</v>
      </c>
    </row>
    <row r="15" ht="47.3" customHeight="1" spans="1:10">
      <c r="A15" s="107" t="s">
        <v>216</v>
      </c>
      <c r="B15" s="53" t="s">
        <v>265</v>
      </c>
      <c r="C15" s="53" t="s">
        <v>235</v>
      </c>
      <c r="D15" s="53" t="s">
        <v>248</v>
      </c>
      <c r="E15" s="49" t="s">
        <v>272</v>
      </c>
      <c r="F15" s="53" t="s">
        <v>245</v>
      </c>
      <c r="G15" s="49" t="s">
        <v>246</v>
      </c>
      <c r="H15" s="53" t="s">
        <v>240</v>
      </c>
      <c r="I15" s="53" t="s">
        <v>241</v>
      </c>
      <c r="J15" s="55" t="s">
        <v>273</v>
      </c>
    </row>
    <row r="16" ht="47.3" customHeight="1" spans="1:10">
      <c r="A16" s="107" t="s">
        <v>216</v>
      </c>
      <c r="B16" s="53" t="s">
        <v>265</v>
      </c>
      <c r="C16" s="53" t="s">
        <v>252</v>
      </c>
      <c r="D16" s="53" t="s">
        <v>253</v>
      </c>
      <c r="E16" s="49" t="s">
        <v>274</v>
      </c>
      <c r="F16" s="53" t="s">
        <v>245</v>
      </c>
      <c r="G16" s="49" t="s">
        <v>275</v>
      </c>
      <c r="H16" s="53" t="s">
        <v>240</v>
      </c>
      <c r="I16" s="53" t="s">
        <v>241</v>
      </c>
      <c r="J16" s="55" t="s">
        <v>276</v>
      </c>
    </row>
    <row r="17" ht="47.3" customHeight="1" spans="1:10">
      <c r="A17" s="107" t="s">
        <v>216</v>
      </c>
      <c r="B17" s="53" t="s">
        <v>265</v>
      </c>
      <c r="C17" s="53" t="s">
        <v>256</v>
      </c>
      <c r="D17" s="53" t="s">
        <v>257</v>
      </c>
      <c r="E17" s="49" t="s">
        <v>277</v>
      </c>
      <c r="F17" s="53" t="s">
        <v>245</v>
      </c>
      <c r="G17" s="49" t="s">
        <v>246</v>
      </c>
      <c r="H17" s="53" t="s">
        <v>240</v>
      </c>
      <c r="I17" s="53" t="s">
        <v>241</v>
      </c>
      <c r="J17" s="55" t="s">
        <v>278</v>
      </c>
    </row>
    <row r="18" ht="136" customHeight="1" spans="1:10">
      <c r="A18" s="107" t="s">
        <v>216</v>
      </c>
      <c r="B18" s="53" t="s">
        <v>265</v>
      </c>
      <c r="C18" s="53" t="s">
        <v>260</v>
      </c>
      <c r="D18" s="53" t="s">
        <v>279</v>
      </c>
      <c r="E18" s="49" t="s">
        <v>280</v>
      </c>
      <c r="F18" s="53" t="s">
        <v>263</v>
      </c>
      <c r="G18" s="49" t="s">
        <v>239</v>
      </c>
      <c r="H18" s="53" t="s">
        <v>240</v>
      </c>
      <c r="I18" s="53" t="s">
        <v>241</v>
      </c>
      <c r="J18" s="55" t="s">
        <v>264</v>
      </c>
    </row>
    <row r="19" ht="47.3" customHeight="1" spans="1:10">
      <c r="A19" s="107" t="s">
        <v>211</v>
      </c>
      <c r="B19" s="53" t="s">
        <v>281</v>
      </c>
      <c r="C19" s="53" t="s">
        <v>235</v>
      </c>
      <c r="D19" s="53" t="s">
        <v>236</v>
      </c>
      <c r="E19" s="49" t="s">
        <v>282</v>
      </c>
      <c r="F19" s="53" t="s">
        <v>238</v>
      </c>
      <c r="G19" s="49" t="s">
        <v>239</v>
      </c>
      <c r="H19" s="53" t="s">
        <v>240</v>
      </c>
      <c r="I19" s="53" t="s">
        <v>241</v>
      </c>
      <c r="J19" s="55" t="s">
        <v>283</v>
      </c>
    </row>
    <row r="20" ht="47.3" customHeight="1" spans="1:10">
      <c r="A20" s="107" t="s">
        <v>211</v>
      </c>
      <c r="B20" s="53" t="s">
        <v>281</v>
      </c>
      <c r="C20" s="53" t="s">
        <v>235</v>
      </c>
      <c r="D20" s="53" t="s">
        <v>236</v>
      </c>
      <c r="E20" s="49" t="s">
        <v>284</v>
      </c>
      <c r="F20" s="53" t="s">
        <v>238</v>
      </c>
      <c r="G20" s="49" t="s">
        <v>239</v>
      </c>
      <c r="H20" s="53" t="s">
        <v>240</v>
      </c>
      <c r="I20" s="53" t="s">
        <v>241</v>
      </c>
      <c r="J20" s="55" t="s">
        <v>285</v>
      </c>
    </row>
    <row r="21" ht="47.3" customHeight="1" spans="1:10">
      <c r="A21" s="107" t="s">
        <v>211</v>
      </c>
      <c r="B21" s="53" t="s">
        <v>281</v>
      </c>
      <c r="C21" s="53" t="s">
        <v>235</v>
      </c>
      <c r="D21" s="53" t="s">
        <v>243</v>
      </c>
      <c r="E21" s="49" t="s">
        <v>286</v>
      </c>
      <c r="F21" s="53" t="s">
        <v>238</v>
      </c>
      <c r="G21" s="49" t="s">
        <v>239</v>
      </c>
      <c r="H21" s="53" t="s">
        <v>240</v>
      </c>
      <c r="I21" s="53" t="s">
        <v>241</v>
      </c>
      <c r="J21" s="55" t="s">
        <v>287</v>
      </c>
    </row>
    <row r="22" ht="47.3" customHeight="1" spans="1:10">
      <c r="A22" s="107" t="s">
        <v>211</v>
      </c>
      <c r="B22" s="53" t="s">
        <v>281</v>
      </c>
      <c r="C22" s="53" t="s">
        <v>252</v>
      </c>
      <c r="D22" s="53" t="s">
        <v>253</v>
      </c>
      <c r="E22" s="49" t="s">
        <v>288</v>
      </c>
      <c r="F22" s="53" t="s">
        <v>245</v>
      </c>
      <c r="G22" s="49" t="s">
        <v>250</v>
      </c>
      <c r="H22" s="53" t="s">
        <v>240</v>
      </c>
      <c r="I22" s="53" t="s">
        <v>241</v>
      </c>
      <c r="J22" s="55" t="s">
        <v>289</v>
      </c>
    </row>
    <row r="23" ht="102" customHeight="1" spans="1:10">
      <c r="A23" s="107" t="s">
        <v>211</v>
      </c>
      <c r="B23" s="53" t="s">
        <v>281</v>
      </c>
      <c r="C23" s="53" t="s">
        <v>256</v>
      </c>
      <c r="D23" s="53" t="s">
        <v>257</v>
      </c>
      <c r="E23" s="49" t="s">
        <v>290</v>
      </c>
      <c r="F23" s="53" t="s">
        <v>245</v>
      </c>
      <c r="G23" s="49" t="s">
        <v>246</v>
      </c>
      <c r="H23" s="53" t="s">
        <v>240</v>
      </c>
      <c r="I23" s="53" t="s">
        <v>241</v>
      </c>
      <c r="J23" s="55" t="s">
        <v>291</v>
      </c>
    </row>
  </sheetData>
  <mergeCells count="8">
    <mergeCell ref="A2:J2"/>
    <mergeCell ref="A3:H3"/>
    <mergeCell ref="A7:A12"/>
    <mergeCell ref="A13:A18"/>
    <mergeCell ref="A19:A23"/>
    <mergeCell ref="B7:B12"/>
    <mergeCell ref="B13:B18"/>
    <mergeCell ref="B19:B23"/>
  </mergeCells>
  <pageMargins left="0.75" right="0.75" top="1" bottom="1" header="0.5" footer="0.5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9"/>
  <sheetViews>
    <sheetView showZeros="0" workbookViewId="0">
      <selection activeCell="B15" sqref="B15"/>
    </sheetView>
  </sheetViews>
  <sheetFormatPr defaultColWidth="9.14166666666667" defaultRowHeight="14.25" customHeight="1" outlineLevelCol="5"/>
  <cols>
    <col min="1" max="1" width="29.0333333333333" customWidth="1"/>
    <col min="2" max="2" width="28.6" customWidth="1"/>
    <col min="3" max="3" width="31.6" customWidth="1"/>
    <col min="4" max="6" width="33.45" customWidth="1"/>
  </cols>
  <sheetData>
    <row r="1" ht="15.75" customHeight="1" spans="6:6">
      <c r="F1" s="56" t="s">
        <v>292</v>
      </c>
    </row>
    <row r="2" ht="28.5" customHeight="1" spans="1:6">
      <c r="A2" s="27" t="s">
        <v>293</v>
      </c>
      <c r="B2" s="27"/>
      <c r="C2" s="27"/>
      <c r="D2" s="27"/>
      <c r="E2" s="27"/>
      <c r="F2" s="27"/>
    </row>
    <row r="3" ht="15" customHeight="1" spans="1:6">
      <c r="A3" s="102" t="str">
        <f>"单位名称："&amp;"云南省交通运输综合行政执法局昆明支队"</f>
        <v>单位名称：云南省交通运输综合行政执法局昆明支队</v>
      </c>
      <c r="B3" s="102"/>
      <c r="C3" s="103"/>
      <c r="D3" s="59"/>
      <c r="E3" s="59"/>
      <c r="F3" s="104" t="s">
        <v>2</v>
      </c>
    </row>
    <row r="4" ht="18.75" customHeight="1" spans="1:6">
      <c r="A4" s="9" t="s">
        <v>128</v>
      </c>
      <c r="B4" s="9" t="s">
        <v>48</v>
      </c>
      <c r="C4" s="9" t="s">
        <v>49</v>
      </c>
      <c r="D4" s="15" t="s">
        <v>294</v>
      </c>
      <c r="E4" s="62"/>
      <c r="F4" s="62"/>
    </row>
    <row r="5" ht="30" customHeight="1" spans="1:6">
      <c r="A5" s="18"/>
      <c r="B5" s="18"/>
      <c r="C5" s="18"/>
      <c r="D5" s="15" t="s">
        <v>30</v>
      </c>
      <c r="E5" s="62" t="s">
        <v>57</v>
      </c>
      <c r="F5" s="62" t="s">
        <v>58</v>
      </c>
    </row>
    <row r="6" ht="16.5" customHeight="1" spans="1:6">
      <c r="A6" s="62">
        <v>1</v>
      </c>
      <c r="B6" s="62">
        <v>2</v>
      </c>
      <c r="C6" s="62">
        <v>3</v>
      </c>
      <c r="D6" s="62">
        <v>4</v>
      </c>
      <c r="E6" s="62">
        <v>5</v>
      </c>
      <c r="F6" s="62">
        <v>6</v>
      </c>
    </row>
    <row r="7" ht="20.25" customHeight="1" spans="1:6">
      <c r="A7" s="29"/>
      <c r="B7" s="29"/>
      <c r="C7" s="29"/>
      <c r="D7" s="22"/>
      <c r="E7" s="22"/>
      <c r="F7" s="22"/>
    </row>
    <row r="8" ht="17.25" customHeight="1" spans="1:6">
      <c r="A8" s="105" t="s">
        <v>94</v>
      </c>
      <c r="B8" s="106"/>
      <c r="C8" s="106" t="s">
        <v>94</v>
      </c>
      <c r="D8" s="22"/>
      <c r="E8" s="22"/>
      <c r="F8" s="22"/>
    </row>
    <row r="9" customHeight="1" spans="1:3">
      <c r="A9" s="33" t="s">
        <v>295</v>
      </c>
      <c r="B9" s="33"/>
      <c r="C9" s="33"/>
    </row>
  </sheetData>
  <mergeCells count="8">
    <mergeCell ref="A2:F2"/>
    <mergeCell ref="A3:B3"/>
    <mergeCell ref="D4:F4"/>
    <mergeCell ref="A8:C8"/>
    <mergeCell ref="A9:C9"/>
    <mergeCell ref="A4:A5"/>
    <mergeCell ref="B4:B5"/>
    <mergeCell ref="C4:C5"/>
  </mergeCells>
  <pageMargins left="0.75" right="0.75" top="1" bottom="1" header="0.5" footer="0.5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Q23"/>
  <sheetViews>
    <sheetView showZeros="0" workbookViewId="0">
      <selection activeCell="A33" sqref="A33"/>
    </sheetView>
  </sheetViews>
  <sheetFormatPr defaultColWidth="9.14166666666667" defaultRowHeight="14.25" customHeight="1"/>
  <cols>
    <col min="1" max="1" width="39.1416666666667" customWidth="1"/>
    <col min="2" max="2" width="21.7083333333333" customWidth="1"/>
    <col min="3" max="3" width="35.2833333333333" customWidth="1"/>
    <col min="4" max="4" width="7.70833333333333" customWidth="1"/>
    <col min="5" max="5" width="10.2833333333333" customWidth="1"/>
    <col min="6" max="11" width="14.7416666666667" customWidth="1"/>
    <col min="12" max="16" width="12.575" customWidth="1"/>
    <col min="17" max="17" width="10.425" customWidth="1"/>
  </cols>
  <sheetData>
    <row r="1" ht="13.5" customHeight="1" spans="15:17">
      <c r="O1" s="54"/>
      <c r="P1" s="54"/>
      <c r="Q1" s="100" t="s">
        <v>296</v>
      </c>
    </row>
    <row r="2" ht="27.75" customHeight="1" spans="1:17">
      <c r="A2" s="57" t="s">
        <v>297</v>
      </c>
      <c r="B2" s="27"/>
      <c r="C2" s="27"/>
      <c r="D2" s="27"/>
      <c r="E2" s="27"/>
      <c r="F2" s="27"/>
      <c r="G2" s="27"/>
      <c r="H2" s="27"/>
      <c r="I2" s="27"/>
      <c r="J2" s="27"/>
      <c r="K2" s="46"/>
      <c r="L2" s="27"/>
      <c r="M2" s="27"/>
      <c r="N2" s="27"/>
      <c r="O2" s="46"/>
      <c r="P2" s="46"/>
      <c r="Q2" s="27"/>
    </row>
    <row r="3" ht="18.75" customHeight="1" spans="1:17">
      <c r="A3" s="93" t="str">
        <f>"单位名称："&amp;"云南省交通运输综合行政执法局昆明支队"</f>
        <v>单位名称：云南省交通运输综合行政执法局昆明支队</v>
      </c>
      <c r="B3" s="6"/>
      <c r="C3" s="6"/>
      <c r="D3" s="6"/>
      <c r="E3" s="6"/>
      <c r="F3" s="6"/>
      <c r="G3" s="6"/>
      <c r="H3" s="6"/>
      <c r="I3" s="6"/>
      <c r="J3" s="6"/>
      <c r="O3" s="64"/>
      <c r="P3" s="64"/>
      <c r="Q3" s="101" t="s">
        <v>119</v>
      </c>
    </row>
    <row r="4" ht="15.75" customHeight="1" spans="1:17">
      <c r="A4" s="9" t="s">
        <v>298</v>
      </c>
      <c r="B4" s="69" t="s">
        <v>299</v>
      </c>
      <c r="C4" s="69" t="s">
        <v>300</v>
      </c>
      <c r="D4" s="69" t="s">
        <v>301</v>
      </c>
      <c r="E4" s="69" t="s">
        <v>302</v>
      </c>
      <c r="F4" s="69" t="s">
        <v>303</v>
      </c>
      <c r="G4" s="70" t="s">
        <v>135</v>
      </c>
      <c r="H4" s="70"/>
      <c r="I4" s="70"/>
      <c r="J4" s="70"/>
      <c r="K4" s="71"/>
      <c r="L4" s="70"/>
      <c r="M4" s="70"/>
      <c r="N4" s="70"/>
      <c r="O4" s="86"/>
      <c r="P4" s="71"/>
      <c r="Q4" s="87"/>
    </row>
    <row r="5" ht="17.25" customHeight="1" spans="1:17">
      <c r="A5" s="14"/>
      <c r="B5" s="72"/>
      <c r="C5" s="72"/>
      <c r="D5" s="72"/>
      <c r="E5" s="72"/>
      <c r="F5" s="72"/>
      <c r="G5" s="72" t="s">
        <v>30</v>
      </c>
      <c r="H5" s="72" t="s">
        <v>33</v>
      </c>
      <c r="I5" s="72" t="s">
        <v>304</v>
      </c>
      <c r="J5" s="72" t="s">
        <v>305</v>
      </c>
      <c r="K5" s="73" t="s">
        <v>306</v>
      </c>
      <c r="L5" s="88" t="s">
        <v>307</v>
      </c>
      <c r="M5" s="88"/>
      <c r="N5" s="88"/>
      <c r="O5" s="89"/>
      <c r="P5" s="90"/>
      <c r="Q5" s="74"/>
    </row>
    <row r="6" ht="54" customHeight="1" spans="1:17">
      <c r="A6" s="17"/>
      <c r="B6" s="74"/>
      <c r="C6" s="74"/>
      <c r="D6" s="74"/>
      <c r="E6" s="74"/>
      <c r="F6" s="74"/>
      <c r="G6" s="74"/>
      <c r="H6" s="74" t="s">
        <v>32</v>
      </c>
      <c r="I6" s="74"/>
      <c r="J6" s="74"/>
      <c r="K6" s="75"/>
      <c r="L6" s="74" t="s">
        <v>32</v>
      </c>
      <c r="M6" s="74" t="s">
        <v>43</v>
      </c>
      <c r="N6" s="74" t="s">
        <v>142</v>
      </c>
      <c r="O6" s="91" t="s">
        <v>39</v>
      </c>
      <c r="P6" s="75" t="s">
        <v>40</v>
      </c>
      <c r="Q6" s="74" t="s">
        <v>41</v>
      </c>
    </row>
    <row r="7" ht="15" customHeight="1" spans="1:17">
      <c r="A7" s="18">
        <v>1</v>
      </c>
      <c r="B7" s="94">
        <v>2</v>
      </c>
      <c r="C7" s="94">
        <v>3</v>
      </c>
      <c r="D7" s="94">
        <v>4</v>
      </c>
      <c r="E7" s="94">
        <v>5</v>
      </c>
      <c r="F7" s="94">
        <v>6</v>
      </c>
      <c r="G7" s="95">
        <v>7</v>
      </c>
      <c r="H7" s="95">
        <v>8</v>
      </c>
      <c r="I7" s="95">
        <v>9</v>
      </c>
      <c r="J7" s="95">
        <v>10</v>
      </c>
      <c r="K7" s="95">
        <v>11</v>
      </c>
      <c r="L7" s="95">
        <v>12</v>
      </c>
      <c r="M7" s="95">
        <v>13</v>
      </c>
      <c r="N7" s="95">
        <v>14</v>
      </c>
      <c r="O7" s="95">
        <v>15</v>
      </c>
      <c r="P7" s="95">
        <v>16</v>
      </c>
      <c r="Q7" s="95">
        <v>17</v>
      </c>
    </row>
    <row r="8" ht="21" customHeight="1" spans="1:17">
      <c r="A8" s="76" t="s">
        <v>45</v>
      </c>
      <c r="B8" s="77"/>
      <c r="C8" s="77"/>
      <c r="D8" s="77"/>
      <c r="E8" s="96"/>
      <c r="F8" s="22">
        <v>384000</v>
      </c>
      <c r="G8" s="22">
        <v>7069724.11</v>
      </c>
      <c r="H8" s="22">
        <v>7069724.11</v>
      </c>
      <c r="I8" s="22"/>
      <c r="J8" s="22"/>
      <c r="K8" s="22"/>
      <c r="L8" s="22"/>
      <c r="M8" s="22"/>
      <c r="N8" s="22"/>
      <c r="O8" s="22"/>
      <c r="P8" s="22"/>
      <c r="Q8" s="22"/>
    </row>
    <row r="9" ht="21" customHeight="1" spans="1:17">
      <c r="A9" s="97" t="s">
        <v>211</v>
      </c>
      <c r="B9" s="77" t="s">
        <v>308</v>
      </c>
      <c r="C9" s="77" t="s">
        <v>309</v>
      </c>
      <c r="D9" s="98" t="s">
        <v>310</v>
      </c>
      <c r="E9" s="99">
        <v>1</v>
      </c>
      <c r="F9" s="22"/>
      <c r="G9" s="22">
        <v>2766000</v>
      </c>
      <c r="H9" s="22">
        <v>2766000</v>
      </c>
      <c r="I9" s="22"/>
      <c r="J9" s="22"/>
      <c r="K9" s="22"/>
      <c r="L9" s="22"/>
      <c r="M9" s="22"/>
      <c r="N9" s="22"/>
      <c r="O9" s="22"/>
      <c r="P9" s="22"/>
      <c r="Q9" s="22"/>
    </row>
    <row r="10" ht="21" customHeight="1" spans="1:17">
      <c r="A10" s="97" t="s">
        <v>211</v>
      </c>
      <c r="B10" s="77" t="s">
        <v>308</v>
      </c>
      <c r="C10" s="77" t="s">
        <v>309</v>
      </c>
      <c r="D10" s="98" t="s">
        <v>310</v>
      </c>
      <c r="E10" s="99">
        <v>1</v>
      </c>
      <c r="F10" s="22"/>
      <c r="G10" s="22">
        <v>984000</v>
      </c>
      <c r="H10" s="22">
        <v>984000</v>
      </c>
      <c r="I10" s="22"/>
      <c r="J10" s="22"/>
      <c r="K10" s="22"/>
      <c r="L10" s="22"/>
      <c r="M10" s="22"/>
      <c r="N10" s="22"/>
      <c r="O10" s="22"/>
      <c r="P10" s="22"/>
      <c r="Q10" s="22"/>
    </row>
    <row r="11" ht="21" customHeight="1" spans="1:17">
      <c r="A11" s="97" t="s">
        <v>144</v>
      </c>
      <c r="B11" s="77" t="s">
        <v>311</v>
      </c>
      <c r="C11" s="77" t="s">
        <v>312</v>
      </c>
      <c r="D11" s="98" t="s">
        <v>313</v>
      </c>
      <c r="E11" s="99">
        <v>2</v>
      </c>
      <c r="F11" s="22"/>
      <c r="G11" s="22">
        <v>16400</v>
      </c>
      <c r="H11" s="22">
        <v>16400</v>
      </c>
      <c r="I11" s="22"/>
      <c r="J11" s="22"/>
      <c r="K11" s="22"/>
      <c r="L11" s="22"/>
      <c r="M11" s="22"/>
      <c r="N11" s="22"/>
      <c r="O11" s="22"/>
      <c r="P11" s="22"/>
      <c r="Q11" s="22"/>
    </row>
    <row r="12" ht="21" customHeight="1" spans="1:17">
      <c r="A12" s="97" t="s">
        <v>144</v>
      </c>
      <c r="B12" s="77" t="s">
        <v>311</v>
      </c>
      <c r="C12" s="77" t="s">
        <v>312</v>
      </c>
      <c r="D12" s="98" t="s">
        <v>313</v>
      </c>
      <c r="E12" s="99">
        <v>3</v>
      </c>
      <c r="F12" s="22"/>
      <c r="G12" s="22">
        <v>12300</v>
      </c>
      <c r="H12" s="22">
        <v>12300</v>
      </c>
      <c r="I12" s="22"/>
      <c r="J12" s="22"/>
      <c r="K12" s="22"/>
      <c r="L12" s="22"/>
      <c r="M12" s="22"/>
      <c r="N12" s="22"/>
      <c r="O12" s="22"/>
      <c r="P12" s="22"/>
      <c r="Q12" s="22"/>
    </row>
    <row r="13" ht="21" customHeight="1" spans="1:17">
      <c r="A13" s="97" t="s">
        <v>144</v>
      </c>
      <c r="B13" s="77" t="s">
        <v>314</v>
      </c>
      <c r="C13" s="77" t="s">
        <v>315</v>
      </c>
      <c r="D13" s="98" t="s">
        <v>310</v>
      </c>
      <c r="E13" s="99">
        <v>1</v>
      </c>
      <c r="F13" s="22">
        <v>384000</v>
      </c>
      <c r="G13" s="22">
        <v>384000</v>
      </c>
      <c r="H13" s="22">
        <v>384000</v>
      </c>
      <c r="I13" s="22"/>
      <c r="J13" s="22"/>
      <c r="K13" s="22"/>
      <c r="L13" s="22"/>
      <c r="M13" s="22"/>
      <c r="N13" s="22"/>
      <c r="O13" s="22"/>
      <c r="P13" s="22"/>
      <c r="Q13" s="22"/>
    </row>
    <row r="14" ht="21" customHeight="1" spans="1:17">
      <c r="A14" s="97" t="s">
        <v>192</v>
      </c>
      <c r="B14" s="77" t="s">
        <v>316</v>
      </c>
      <c r="C14" s="77" t="s">
        <v>317</v>
      </c>
      <c r="D14" s="98" t="s">
        <v>310</v>
      </c>
      <c r="E14" s="99">
        <v>1</v>
      </c>
      <c r="F14" s="22"/>
      <c r="G14" s="22">
        <v>720000</v>
      </c>
      <c r="H14" s="22">
        <v>720000</v>
      </c>
      <c r="I14" s="22"/>
      <c r="J14" s="22"/>
      <c r="K14" s="22"/>
      <c r="L14" s="22"/>
      <c r="M14" s="22"/>
      <c r="N14" s="22"/>
      <c r="O14" s="22"/>
      <c r="P14" s="22"/>
      <c r="Q14" s="22"/>
    </row>
    <row r="15" ht="21" customHeight="1" spans="1:17">
      <c r="A15" s="97" t="s">
        <v>192</v>
      </c>
      <c r="B15" s="77" t="s">
        <v>318</v>
      </c>
      <c r="C15" s="77" t="s">
        <v>319</v>
      </c>
      <c r="D15" s="98" t="s">
        <v>310</v>
      </c>
      <c r="E15" s="99">
        <v>1</v>
      </c>
      <c r="F15" s="22"/>
      <c r="G15" s="22">
        <v>823524.11</v>
      </c>
      <c r="H15" s="22">
        <v>823524.11</v>
      </c>
      <c r="I15" s="22"/>
      <c r="J15" s="22"/>
      <c r="K15" s="22"/>
      <c r="L15" s="22"/>
      <c r="M15" s="22"/>
      <c r="N15" s="22"/>
      <c r="O15" s="22"/>
      <c r="P15" s="22"/>
      <c r="Q15" s="22"/>
    </row>
    <row r="16" ht="21" customHeight="1" spans="1:17">
      <c r="A16" s="97" t="s">
        <v>192</v>
      </c>
      <c r="B16" s="77" t="s">
        <v>320</v>
      </c>
      <c r="C16" s="77" t="s">
        <v>321</v>
      </c>
      <c r="D16" s="98" t="s">
        <v>310</v>
      </c>
      <c r="E16" s="99">
        <v>1</v>
      </c>
      <c r="F16" s="22"/>
      <c r="G16" s="22">
        <v>180000</v>
      </c>
      <c r="H16" s="22">
        <v>180000</v>
      </c>
      <c r="I16" s="22"/>
      <c r="J16" s="22"/>
      <c r="K16" s="22"/>
      <c r="L16" s="22"/>
      <c r="M16" s="22"/>
      <c r="N16" s="22"/>
      <c r="O16" s="22"/>
      <c r="P16" s="22"/>
      <c r="Q16" s="22"/>
    </row>
    <row r="17" ht="21" customHeight="1" spans="1:17">
      <c r="A17" s="97" t="s">
        <v>204</v>
      </c>
      <c r="B17" s="77" t="s">
        <v>322</v>
      </c>
      <c r="C17" s="77" t="s">
        <v>323</v>
      </c>
      <c r="D17" s="98" t="s">
        <v>324</v>
      </c>
      <c r="E17" s="99">
        <v>1</v>
      </c>
      <c r="F17" s="22"/>
      <c r="G17" s="22">
        <v>130000</v>
      </c>
      <c r="H17" s="22">
        <v>130000</v>
      </c>
      <c r="I17" s="22"/>
      <c r="J17" s="22"/>
      <c r="K17" s="22"/>
      <c r="L17" s="22"/>
      <c r="M17" s="22"/>
      <c r="N17" s="22"/>
      <c r="O17" s="22"/>
      <c r="P17" s="22"/>
      <c r="Q17" s="22"/>
    </row>
    <row r="18" ht="21" customHeight="1" spans="1:17">
      <c r="A18" s="97" t="s">
        <v>204</v>
      </c>
      <c r="B18" s="77" t="s">
        <v>322</v>
      </c>
      <c r="C18" s="77" t="s">
        <v>323</v>
      </c>
      <c r="D18" s="98" t="s">
        <v>324</v>
      </c>
      <c r="E18" s="99">
        <v>1</v>
      </c>
      <c r="F18" s="22"/>
      <c r="G18" s="22">
        <v>90000</v>
      </c>
      <c r="H18" s="22">
        <v>90000</v>
      </c>
      <c r="I18" s="22"/>
      <c r="J18" s="22"/>
      <c r="K18" s="22"/>
      <c r="L18" s="22"/>
      <c r="M18" s="22"/>
      <c r="N18" s="22"/>
      <c r="O18" s="22"/>
      <c r="P18" s="22"/>
      <c r="Q18" s="22"/>
    </row>
    <row r="19" ht="21" customHeight="1" spans="1:17">
      <c r="A19" s="97" t="s">
        <v>204</v>
      </c>
      <c r="B19" s="77" t="s">
        <v>325</v>
      </c>
      <c r="C19" s="77" t="s">
        <v>326</v>
      </c>
      <c r="D19" s="98" t="s">
        <v>313</v>
      </c>
      <c r="E19" s="99">
        <v>7</v>
      </c>
      <c r="F19" s="22"/>
      <c r="G19" s="22">
        <v>45500</v>
      </c>
      <c r="H19" s="22">
        <v>45500</v>
      </c>
      <c r="I19" s="22"/>
      <c r="J19" s="22"/>
      <c r="K19" s="22"/>
      <c r="L19" s="22"/>
      <c r="M19" s="22"/>
      <c r="N19" s="22"/>
      <c r="O19" s="22"/>
      <c r="P19" s="22"/>
      <c r="Q19" s="22"/>
    </row>
    <row r="20" ht="21" customHeight="1" spans="1:17">
      <c r="A20" s="97" t="s">
        <v>204</v>
      </c>
      <c r="B20" s="77" t="s">
        <v>327</v>
      </c>
      <c r="C20" s="77" t="s">
        <v>328</v>
      </c>
      <c r="D20" s="98" t="s">
        <v>324</v>
      </c>
      <c r="E20" s="99">
        <v>1</v>
      </c>
      <c r="F20" s="22"/>
      <c r="G20" s="22">
        <v>18000</v>
      </c>
      <c r="H20" s="22">
        <v>18000</v>
      </c>
      <c r="I20" s="22"/>
      <c r="J20" s="22"/>
      <c r="K20" s="22"/>
      <c r="L20" s="22"/>
      <c r="M20" s="22"/>
      <c r="N20" s="22"/>
      <c r="O20" s="22"/>
      <c r="P20" s="22"/>
      <c r="Q20" s="22"/>
    </row>
    <row r="21" ht="21" customHeight="1" spans="1:17">
      <c r="A21" s="97" t="s">
        <v>204</v>
      </c>
      <c r="B21" s="77" t="s">
        <v>329</v>
      </c>
      <c r="C21" s="77" t="s">
        <v>328</v>
      </c>
      <c r="D21" s="98" t="s">
        <v>324</v>
      </c>
      <c r="E21" s="99">
        <v>1</v>
      </c>
      <c r="F21" s="22"/>
      <c r="G21" s="22">
        <v>50000</v>
      </c>
      <c r="H21" s="22">
        <v>50000</v>
      </c>
      <c r="I21" s="22"/>
      <c r="J21" s="22"/>
      <c r="K21" s="22"/>
      <c r="L21" s="22"/>
      <c r="M21" s="22"/>
      <c r="N21" s="22"/>
      <c r="O21" s="22"/>
      <c r="P21" s="22"/>
      <c r="Q21" s="22"/>
    </row>
    <row r="22" ht="21" customHeight="1" spans="1:17">
      <c r="A22" s="97" t="s">
        <v>216</v>
      </c>
      <c r="B22" s="77" t="s">
        <v>330</v>
      </c>
      <c r="C22" s="77" t="s">
        <v>331</v>
      </c>
      <c r="D22" s="98" t="s">
        <v>324</v>
      </c>
      <c r="E22" s="99">
        <v>1</v>
      </c>
      <c r="F22" s="22"/>
      <c r="G22" s="22">
        <v>850000</v>
      </c>
      <c r="H22" s="22">
        <v>850000</v>
      </c>
      <c r="I22" s="22"/>
      <c r="J22" s="22"/>
      <c r="K22" s="22"/>
      <c r="L22" s="22"/>
      <c r="M22" s="22"/>
      <c r="N22" s="22"/>
      <c r="O22" s="22"/>
      <c r="P22" s="22"/>
      <c r="Q22" s="22"/>
    </row>
    <row r="23" ht="21" customHeight="1" spans="1:17">
      <c r="A23" s="79" t="s">
        <v>94</v>
      </c>
      <c r="B23" s="80"/>
      <c r="C23" s="80"/>
      <c r="D23" s="80"/>
      <c r="E23" s="96"/>
      <c r="F23" s="22">
        <v>384000</v>
      </c>
      <c r="G23" s="22">
        <v>7069724.11</v>
      </c>
      <c r="H23" s="22">
        <v>7069724.11</v>
      </c>
      <c r="I23" s="22"/>
      <c r="J23" s="22"/>
      <c r="K23" s="22"/>
      <c r="L23" s="22"/>
      <c r="M23" s="22"/>
      <c r="N23" s="22"/>
      <c r="O23" s="22"/>
      <c r="P23" s="22"/>
      <c r="Q23" s="22"/>
    </row>
  </sheetData>
  <mergeCells count="16">
    <mergeCell ref="A2:Q2"/>
    <mergeCell ref="A3:F3"/>
    <mergeCell ref="G4:Q4"/>
    <mergeCell ref="L5:Q5"/>
    <mergeCell ref="A23:E23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ageMargins left="0.75" right="0.75" top="1" bottom="1" header="0.5" footer="0.5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N11"/>
  <sheetViews>
    <sheetView showZeros="0" workbookViewId="0">
      <selection activeCell="C18" sqref="C18"/>
    </sheetView>
  </sheetViews>
  <sheetFormatPr defaultColWidth="9.14166666666667" defaultRowHeight="14.25" customHeight="1"/>
  <cols>
    <col min="1" max="1" width="31.425" customWidth="1"/>
    <col min="2" max="2" width="21.7083333333333" customWidth="1"/>
    <col min="3" max="3" width="26.7083333333333" customWidth="1"/>
    <col min="4" max="14" width="16.6" customWidth="1"/>
  </cols>
  <sheetData>
    <row r="1" ht="13.5" customHeight="1" spans="1:14">
      <c r="A1" s="61"/>
      <c r="B1" s="61"/>
      <c r="C1" s="61"/>
      <c r="D1" s="61"/>
      <c r="E1" s="61"/>
      <c r="F1" s="61"/>
      <c r="G1" s="61"/>
      <c r="H1" s="66"/>
      <c r="I1" s="61"/>
      <c r="J1" s="61"/>
      <c r="K1" s="61"/>
      <c r="L1" s="54"/>
      <c r="M1" s="82"/>
      <c r="N1" s="83" t="s">
        <v>332</v>
      </c>
    </row>
    <row r="2" ht="27.75" customHeight="1" spans="1:14">
      <c r="A2" s="57" t="s">
        <v>333</v>
      </c>
      <c r="B2" s="67"/>
      <c r="C2" s="67"/>
      <c r="D2" s="67"/>
      <c r="E2" s="67"/>
      <c r="F2" s="67"/>
      <c r="G2" s="67"/>
      <c r="H2" s="68"/>
      <c r="I2" s="67"/>
      <c r="J2" s="67"/>
      <c r="K2" s="67"/>
      <c r="L2" s="46"/>
      <c r="M2" s="68"/>
      <c r="N2" s="67"/>
    </row>
    <row r="3" ht="18.75" customHeight="1" spans="1:14">
      <c r="A3" s="58" t="str">
        <f>"单位名称："&amp;"云南省交通运输综合行政执法局昆明支队"</f>
        <v>单位名称：云南省交通运输综合行政执法局昆明支队</v>
      </c>
      <c r="B3" s="59"/>
      <c r="C3" s="59"/>
      <c r="D3" s="59"/>
      <c r="E3" s="59"/>
      <c r="F3" s="59"/>
      <c r="G3" s="59"/>
      <c r="H3" s="66"/>
      <c r="I3" s="61"/>
      <c r="J3" s="61"/>
      <c r="K3" s="61"/>
      <c r="L3" s="64"/>
      <c r="M3" s="84"/>
      <c r="N3" s="85" t="s">
        <v>119</v>
      </c>
    </row>
    <row r="4" ht="15.75" customHeight="1" spans="1:14">
      <c r="A4" s="9" t="s">
        <v>298</v>
      </c>
      <c r="B4" s="69" t="s">
        <v>334</v>
      </c>
      <c r="C4" s="69" t="s">
        <v>335</v>
      </c>
      <c r="D4" s="70" t="s">
        <v>135</v>
      </c>
      <c r="E4" s="70"/>
      <c r="F4" s="70"/>
      <c r="G4" s="70"/>
      <c r="H4" s="71"/>
      <c r="I4" s="70"/>
      <c r="J4" s="70"/>
      <c r="K4" s="70"/>
      <c r="L4" s="86"/>
      <c r="M4" s="71"/>
      <c r="N4" s="87"/>
    </row>
    <row r="5" ht="17.25" customHeight="1" spans="1:14">
      <c r="A5" s="14"/>
      <c r="B5" s="72"/>
      <c r="C5" s="72"/>
      <c r="D5" s="72" t="s">
        <v>30</v>
      </c>
      <c r="E5" s="72" t="s">
        <v>33</v>
      </c>
      <c r="F5" s="72" t="s">
        <v>304</v>
      </c>
      <c r="G5" s="72" t="s">
        <v>305</v>
      </c>
      <c r="H5" s="73" t="s">
        <v>306</v>
      </c>
      <c r="I5" s="88" t="s">
        <v>307</v>
      </c>
      <c r="J5" s="88"/>
      <c r="K5" s="88"/>
      <c r="L5" s="89"/>
      <c r="M5" s="90"/>
      <c r="N5" s="74"/>
    </row>
    <row r="6" ht="54" customHeight="1" spans="1:14">
      <c r="A6" s="17"/>
      <c r="B6" s="74"/>
      <c r="C6" s="74"/>
      <c r="D6" s="74"/>
      <c r="E6" s="74"/>
      <c r="F6" s="74"/>
      <c r="G6" s="74"/>
      <c r="H6" s="75"/>
      <c r="I6" s="74" t="s">
        <v>32</v>
      </c>
      <c r="J6" s="74" t="s">
        <v>43</v>
      </c>
      <c r="K6" s="74" t="s">
        <v>142</v>
      </c>
      <c r="L6" s="91" t="s">
        <v>39</v>
      </c>
      <c r="M6" s="75" t="s">
        <v>40</v>
      </c>
      <c r="N6" s="74" t="s">
        <v>41</v>
      </c>
    </row>
    <row r="7" ht="15" customHeight="1" spans="1:14">
      <c r="A7" s="17">
        <v>1</v>
      </c>
      <c r="B7" s="74">
        <v>2</v>
      </c>
      <c r="C7" s="74">
        <v>3</v>
      </c>
      <c r="D7" s="75">
        <v>4</v>
      </c>
      <c r="E7" s="75">
        <v>5</v>
      </c>
      <c r="F7" s="75">
        <v>6</v>
      </c>
      <c r="G7" s="75">
        <v>7</v>
      </c>
      <c r="H7" s="75">
        <v>8</v>
      </c>
      <c r="I7" s="75">
        <v>9</v>
      </c>
      <c r="J7" s="75">
        <v>10</v>
      </c>
      <c r="K7" s="75">
        <v>11</v>
      </c>
      <c r="L7" s="75">
        <v>12</v>
      </c>
      <c r="M7" s="75">
        <v>13</v>
      </c>
      <c r="N7" s="75">
        <v>14</v>
      </c>
    </row>
    <row r="8" ht="21" customHeight="1" spans="1:14">
      <c r="A8" s="76"/>
      <c r="B8" s="77"/>
      <c r="C8" s="77"/>
      <c r="D8" s="78"/>
      <c r="E8" s="78"/>
      <c r="F8" s="78"/>
      <c r="G8" s="78"/>
      <c r="H8" s="78"/>
      <c r="I8" s="78"/>
      <c r="J8" s="78"/>
      <c r="K8" s="78"/>
      <c r="L8" s="92"/>
      <c r="M8" s="78"/>
      <c r="N8" s="78"/>
    </row>
    <row r="9" ht="21" customHeight="1" spans="1:14">
      <c r="A9" s="76"/>
      <c r="B9" s="77"/>
      <c r="C9" s="77"/>
      <c r="D9" s="78"/>
      <c r="E9" s="78"/>
      <c r="F9" s="78"/>
      <c r="G9" s="78"/>
      <c r="H9" s="78"/>
      <c r="I9" s="78"/>
      <c r="J9" s="78"/>
      <c r="K9" s="78"/>
      <c r="L9" s="92"/>
      <c r="M9" s="78"/>
      <c r="N9" s="78"/>
    </row>
    <row r="10" ht="21" customHeight="1" spans="1:14">
      <c r="A10" s="79" t="s">
        <v>94</v>
      </c>
      <c r="B10" s="80"/>
      <c r="C10" s="81"/>
      <c r="D10" s="78"/>
      <c r="E10" s="78"/>
      <c r="F10" s="78"/>
      <c r="G10" s="78"/>
      <c r="H10" s="78"/>
      <c r="I10" s="78"/>
      <c r="J10" s="78"/>
      <c r="K10" s="78"/>
      <c r="L10" s="92"/>
      <c r="M10" s="78"/>
      <c r="N10" s="78"/>
    </row>
    <row r="11" customHeight="1" spans="1:3">
      <c r="A11" s="33" t="s">
        <v>336</v>
      </c>
      <c r="B11" s="33"/>
      <c r="C11" s="33"/>
    </row>
  </sheetData>
  <mergeCells count="14">
    <mergeCell ref="A2:N2"/>
    <mergeCell ref="A3:C3"/>
    <mergeCell ref="D4:N4"/>
    <mergeCell ref="I5:N5"/>
    <mergeCell ref="A10:C10"/>
    <mergeCell ref="A11:C11"/>
    <mergeCell ref="A4:A6"/>
    <mergeCell ref="B4:B6"/>
    <mergeCell ref="C4:C6"/>
    <mergeCell ref="D5:D6"/>
    <mergeCell ref="E5:E6"/>
    <mergeCell ref="F5:F6"/>
    <mergeCell ref="G5:G6"/>
    <mergeCell ref="H5:H6"/>
  </mergeCells>
  <pageMargins left="0.75" right="0.75" top="1" bottom="1" header="0.5" footer="0.5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X9"/>
  <sheetViews>
    <sheetView showZeros="0" workbookViewId="0">
      <selection activeCell="B14" sqref="B14"/>
    </sheetView>
  </sheetViews>
  <sheetFormatPr defaultColWidth="9.14166666666667" defaultRowHeight="14.25" customHeight="1"/>
  <cols>
    <col min="1" max="1" width="31.8666666666667" customWidth="1"/>
    <col min="2" max="15" width="17.175" customWidth="1"/>
    <col min="16" max="22" width="17.0333333333333" customWidth="1"/>
    <col min="23" max="23" width="17" customWidth="1"/>
    <col min="24" max="24" width="17.0333333333333" customWidth="1"/>
  </cols>
  <sheetData>
    <row r="1" ht="13.5" customHeight="1" spans="4:24">
      <c r="D1" s="56"/>
      <c r="W1" s="54"/>
      <c r="X1" s="54" t="s">
        <v>337</v>
      </c>
    </row>
    <row r="2" ht="27.75" customHeight="1" spans="1:24">
      <c r="A2" s="57" t="s">
        <v>338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</row>
    <row r="3" ht="18" customHeight="1" spans="1:24">
      <c r="A3" s="58" t="str">
        <f>"单位名称："&amp;"云南省交通运输综合行政执法局昆明支队"</f>
        <v>单位名称：云南省交通运输综合行政执法局昆明支队</v>
      </c>
      <c r="B3" s="59"/>
      <c r="C3" s="59"/>
      <c r="D3" s="60"/>
      <c r="E3" s="61"/>
      <c r="F3" s="61"/>
      <c r="G3" s="61"/>
      <c r="H3" s="61"/>
      <c r="I3" s="61"/>
      <c r="W3" s="64"/>
      <c r="X3" s="64" t="s">
        <v>119</v>
      </c>
    </row>
    <row r="4" ht="19.5" customHeight="1" spans="1:24">
      <c r="A4" s="15" t="s">
        <v>339</v>
      </c>
      <c r="B4" s="10" t="s">
        <v>135</v>
      </c>
      <c r="C4" s="11"/>
      <c r="D4" s="11"/>
      <c r="E4" s="62" t="s">
        <v>340</v>
      </c>
      <c r="F4" s="62"/>
      <c r="G4" s="62"/>
      <c r="H4" s="62"/>
      <c r="I4" s="62"/>
      <c r="J4" s="62"/>
      <c r="K4" s="62"/>
      <c r="L4" s="62"/>
      <c r="M4" s="62"/>
      <c r="N4" s="62"/>
      <c r="O4" s="62"/>
      <c r="P4" s="62"/>
      <c r="Q4" s="62"/>
      <c r="R4" s="62"/>
      <c r="S4" s="62"/>
      <c r="T4" s="62"/>
      <c r="U4" s="62"/>
      <c r="V4" s="62"/>
      <c r="W4" s="62"/>
      <c r="X4" s="62"/>
    </row>
    <row r="5" ht="40.5" customHeight="1" spans="1:24">
      <c r="A5" s="18"/>
      <c r="B5" s="28" t="s">
        <v>30</v>
      </c>
      <c r="C5" s="9" t="s">
        <v>33</v>
      </c>
      <c r="D5" s="63" t="s">
        <v>341</v>
      </c>
      <c r="E5" s="62" t="s">
        <v>342</v>
      </c>
      <c r="F5" s="62" t="s">
        <v>343</v>
      </c>
      <c r="G5" s="62" t="s">
        <v>344</v>
      </c>
      <c r="H5" s="62" t="s">
        <v>345</v>
      </c>
      <c r="I5" s="62" t="s">
        <v>346</v>
      </c>
      <c r="J5" s="62" t="s">
        <v>347</v>
      </c>
      <c r="K5" s="62" t="s">
        <v>348</v>
      </c>
      <c r="L5" s="62" t="s">
        <v>349</v>
      </c>
      <c r="M5" s="62" t="s">
        <v>350</v>
      </c>
      <c r="N5" s="62" t="s">
        <v>351</v>
      </c>
      <c r="O5" s="62" t="s">
        <v>352</v>
      </c>
      <c r="P5" s="62" t="s">
        <v>353</v>
      </c>
      <c r="Q5" s="62" t="s">
        <v>354</v>
      </c>
      <c r="R5" s="62" t="s">
        <v>355</v>
      </c>
      <c r="S5" s="62" t="s">
        <v>356</v>
      </c>
      <c r="T5" s="62" t="s">
        <v>357</v>
      </c>
      <c r="U5" s="62" t="s">
        <v>358</v>
      </c>
      <c r="V5" s="62" t="s">
        <v>359</v>
      </c>
      <c r="W5" s="62" t="s">
        <v>360</v>
      </c>
      <c r="X5" s="62" t="s">
        <v>361</v>
      </c>
    </row>
    <row r="6" ht="19.5" customHeight="1" spans="1:24">
      <c r="A6" s="62">
        <v>1</v>
      </c>
      <c r="B6" s="62">
        <v>2</v>
      </c>
      <c r="C6" s="62">
        <v>3</v>
      </c>
      <c r="D6" s="10">
        <v>4</v>
      </c>
      <c r="E6" s="62">
        <v>5</v>
      </c>
      <c r="F6" s="62">
        <v>6</v>
      </c>
      <c r="G6" s="62">
        <v>7</v>
      </c>
      <c r="H6" s="10">
        <v>8</v>
      </c>
      <c r="I6" s="62">
        <v>9</v>
      </c>
      <c r="J6" s="62">
        <v>10</v>
      </c>
      <c r="K6" s="62">
        <v>11</v>
      </c>
      <c r="L6" s="10">
        <v>12</v>
      </c>
      <c r="M6" s="62">
        <v>13</v>
      </c>
      <c r="N6" s="62">
        <v>14</v>
      </c>
      <c r="O6" s="62">
        <v>15</v>
      </c>
      <c r="P6" s="10">
        <v>16</v>
      </c>
      <c r="Q6" s="62">
        <v>17</v>
      </c>
      <c r="R6" s="62">
        <v>18</v>
      </c>
      <c r="S6" s="62">
        <v>19</v>
      </c>
      <c r="T6" s="10">
        <v>20</v>
      </c>
      <c r="U6" s="10">
        <v>21</v>
      </c>
      <c r="V6" s="10">
        <v>22</v>
      </c>
      <c r="W6" s="62">
        <v>23</v>
      </c>
      <c r="X6" s="62">
        <v>24</v>
      </c>
    </row>
    <row r="7" ht="28.4" customHeight="1" spans="1:24">
      <c r="A7" s="29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65"/>
      <c r="X7" s="22"/>
    </row>
    <row r="8" ht="29.9" customHeight="1" spans="1:24">
      <c r="A8" s="29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65"/>
      <c r="X8" s="22"/>
    </row>
    <row r="9" customHeight="1" spans="1:3">
      <c r="A9" s="33" t="s">
        <v>362</v>
      </c>
      <c r="B9" s="33"/>
      <c r="C9" s="33"/>
    </row>
  </sheetData>
  <mergeCells count="6">
    <mergeCell ref="A2:X2"/>
    <mergeCell ref="A3:I3"/>
    <mergeCell ref="B4:D4"/>
    <mergeCell ref="E4:X4"/>
    <mergeCell ref="A9:C9"/>
    <mergeCell ref="A4:A5"/>
  </mergeCells>
  <pageMargins left="0.75" right="0.75" top="1" bottom="1" header="0.5" footer="0.5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8"/>
  <sheetViews>
    <sheetView showZeros="0" workbookViewId="0">
      <selection activeCell="A8" sqref="A8:C8"/>
    </sheetView>
  </sheetViews>
  <sheetFormatPr defaultColWidth="9.14166666666667" defaultRowHeight="12" customHeight="1" outlineLevelRow="7"/>
  <cols>
    <col min="1" max="1" width="28.9583333333333" customWidth="1"/>
    <col min="2" max="2" width="29" customWidth="1"/>
    <col min="3" max="3" width="16.3166666666667" customWidth="1"/>
    <col min="4" max="4" width="15.6" customWidth="1"/>
    <col min="5" max="5" width="23.575" customWidth="1"/>
    <col min="6" max="6" width="11.2833333333333" customWidth="1"/>
    <col min="7" max="7" width="14.8833333333333" customWidth="1"/>
    <col min="8" max="8" width="10.8833333333333" customWidth="1"/>
    <col min="9" max="9" width="13.425" customWidth="1"/>
    <col min="10" max="10" width="38.675" customWidth="1"/>
  </cols>
  <sheetData>
    <row r="1" customHeight="1" spans="10:10">
      <c r="J1" s="54" t="s">
        <v>363</v>
      </c>
    </row>
    <row r="2" ht="28.5" customHeight="1" spans="1:10">
      <c r="A2" s="45" t="s">
        <v>364</v>
      </c>
      <c r="B2" s="27"/>
      <c r="C2" s="27"/>
      <c r="D2" s="27"/>
      <c r="E2" s="27"/>
      <c r="F2" s="46"/>
      <c r="G2" s="27"/>
      <c r="H2" s="46"/>
      <c r="I2" s="46"/>
      <c r="J2" s="27"/>
    </row>
    <row r="3" ht="17.25" customHeight="1" spans="1:1">
      <c r="A3" s="4" t="str">
        <f>"单位名称："&amp;"云南省交通运输综合行政执法局昆明支队"</f>
        <v>单位名称：云南省交通运输综合行政执法局昆明支队</v>
      </c>
    </row>
    <row r="4" ht="44.25" customHeight="1" spans="1:10">
      <c r="A4" s="47" t="s">
        <v>224</v>
      </c>
      <c r="B4" s="47" t="s">
        <v>225</v>
      </c>
      <c r="C4" s="47" t="s">
        <v>226</v>
      </c>
      <c r="D4" s="47" t="s">
        <v>227</v>
      </c>
      <c r="E4" s="47" t="s">
        <v>228</v>
      </c>
      <c r="F4" s="48" t="s">
        <v>229</v>
      </c>
      <c r="G4" s="47" t="s">
        <v>230</v>
      </c>
      <c r="H4" s="48" t="s">
        <v>231</v>
      </c>
      <c r="I4" s="48" t="s">
        <v>232</v>
      </c>
      <c r="J4" s="47" t="s">
        <v>233</v>
      </c>
    </row>
    <row r="5" ht="14.25" customHeight="1" spans="1:10">
      <c r="A5" s="47">
        <v>1</v>
      </c>
      <c r="B5" s="47">
        <v>2</v>
      </c>
      <c r="C5" s="47">
        <v>3</v>
      </c>
      <c r="D5" s="47">
        <v>4</v>
      </c>
      <c r="E5" s="47">
        <v>5</v>
      </c>
      <c r="F5" s="48">
        <v>6</v>
      </c>
      <c r="G5" s="47">
        <v>7</v>
      </c>
      <c r="H5" s="48">
        <v>8</v>
      </c>
      <c r="I5" s="48">
        <v>9</v>
      </c>
      <c r="J5" s="47">
        <v>10</v>
      </c>
    </row>
    <row r="6" ht="21.8" customHeight="1" spans="1:10">
      <c r="A6" s="49"/>
      <c r="B6" s="50"/>
      <c r="C6" s="50"/>
      <c r="D6" s="50"/>
      <c r="E6" s="51"/>
      <c r="F6" s="52"/>
      <c r="G6" s="51"/>
      <c r="H6" s="52"/>
      <c r="I6" s="52"/>
      <c r="J6" s="51"/>
    </row>
    <row r="7" ht="60.8" customHeight="1" spans="1:10">
      <c r="A7" s="49"/>
      <c r="B7" s="53"/>
      <c r="C7" s="53"/>
      <c r="D7" s="53"/>
      <c r="E7" s="49"/>
      <c r="F7" s="53"/>
      <c r="G7" s="49"/>
      <c r="H7" s="53"/>
      <c r="I7" s="53"/>
      <c r="J7" s="55"/>
    </row>
    <row r="8" customHeight="1" spans="1:3">
      <c r="A8" s="33" t="s">
        <v>365</v>
      </c>
      <c r="B8" s="33"/>
      <c r="C8" s="33"/>
    </row>
  </sheetData>
  <mergeCells count="3">
    <mergeCell ref="A2:J2"/>
    <mergeCell ref="A3:H3"/>
    <mergeCell ref="A8:C8"/>
  </mergeCells>
  <pageMargins left="0.75" right="0.75" top="1" bottom="1" header="0.5" footer="0.5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H17"/>
  <sheetViews>
    <sheetView showZeros="0" workbookViewId="0">
      <selection activeCell="A33" sqref="A33"/>
    </sheetView>
  </sheetViews>
  <sheetFormatPr defaultColWidth="8.85" defaultRowHeight="15" customHeight="1" outlineLevelCol="7"/>
  <cols>
    <col min="1" max="1" width="36.0333333333333" customWidth="1"/>
    <col min="2" max="2" width="19.7416666666667" customWidth="1"/>
    <col min="3" max="3" width="33.3166666666667" customWidth="1"/>
    <col min="4" max="4" width="34.7416666666667" customWidth="1"/>
    <col min="5" max="5" width="14.45" customWidth="1"/>
    <col min="6" max="6" width="17.175" customWidth="1"/>
    <col min="7" max="7" width="17.3166666666667" customWidth="1"/>
    <col min="8" max="8" width="28.3166666666667" customWidth="1"/>
  </cols>
  <sheetData>
    <row r="1" ht="18.75" customHeight="1" spans="1:8">
      <c r="A1" s="35"/>
      <c r="B1" s="35"/>
      <c r="C1" s="35"/>
      <c r="D1" s="35"/>
      <c r="E1" s="35"/>
      <c r="F1" s="35"/>
      <c r="G1" s="35"/>
      <c r="H1" s="36" t="s">
        <v>366</v>
      </c>
    </row>
    <row r="2" ht="30.65" customHeight="1" spans="1:8">
      <c r="A2" s="37" t="s">
        <v>367</v>
      </c>
      <c r="B2" s="37"/>
      <c r="C2" s="37"/>
      <c r="D2" s="37"/>
      <c r="E2" s="37"/>
      <c r="F2" s="37"/>
      <c r="G2" s="37"/>
      <c r="H2" s="37"/>
    </row>
    <row r="3" ht="18.75" customHeight="1" spans="1:8">
      <c r="A3" s="35" t="str">
        <f>"单位名称："&amp;"云南省交通运输综合行政执法局昆明支队"</f>
        <v>单位名称：云南省交通运输综合行政执法局昆明支队</v>
      </c>
      <c r="B3" s="35"/>
      <c r="C3" s="35"/>
      <c r="D3" s="35"/>
      <c r="E3" s="35"/>
      <c r="F3" s="35"/>
      <c r="G3" s="35"/>
      <c r="H3" s="35"/>
    </row>
    <row r="4" ht="18.75" customHeight="1" spans="1:8">
      <c r="A4" s="38" t="s">
        <v>128</v>
      </c>
      <c r="B4" s="38" t="s">
        <v>368</v>
      </c>
      <c r="C4" s="38" t="s">
        <v>369</v>
      </c>
      <c r="D4" s="38" t="s">
        <v>370</v>
      </c>
      <c r="E4" s="38" t="s">
        <v>371</v>
      </c>
      <c r="F4" s="38" t="s">
        <v>372</v>
      </c>
      <c r="G4" s="38"/>
      <c r="H4" s="38"/>
    </row>
    <row r="5" ht="18.75" customHeight="1" spans="1:8">
      <c r="A5" s="38"/>
      <c r="B5" s="38"/>
      <c r="C5" s="38"/>
      <c r="D5" s="38"/>
      <c r="E5" s="38"/>
      <c r="F5" s="38" t="s">
        <v>302</v>
      </c>
      <c r="G5" s="38" t="s">
        <v>373</v>
      </c>
      <c r="H5" s="38" t="s">
        <v>374</v>
      </c>
    </row>
    <row r="6" ht="18.75" customHeight="1" spans="1:8">
      <c r="A6" s="39" t="s">
        <v>111</v>
      </c>
      <c r="B6" s="39" t="s">
        <v>112</v>
      </c>
      <c r="C6" s="39" t="s">
        <v>113</v>
      </c>
      <c r="D6" s="39" t="s">
        <v>114</v>
      </c>
      <c r="E6" s="39" t="s">
        <v>115</v>
      </c>
      <c r="F6" s="39" t="s">
        <v>116</v>
      </c>
      <c r="G6" s="39" t="s">
        <v>375</v>
      </c>
      <c r="H6" s="39" t="s">
        <v>376</v>
      </c>
    </row>
    <row r="7" ht="29.9" customHeight="1" spans="1:8">
      <c r="A7" s="40" t="s">
        <v>45</v>
      </c>
      <c r="B7" s="40" t="s">
        <v>377</v>
      </c>
      <c r="C7" s="40" t="s">
        <v>326</v>
      </c>
      <c r="D7" s="40" t="s">
        <v>325</v>
      </c>
      <c r="E7" s="38" t="s">
        <v>313</v>
      </c>
      <c r="F7" s="41">
        <v>7</v>
      </c>
      <c r="G7" s="42">
        <v>6500</v>
      </c>
      <c r="H7" s="42">
        <v>45500</v>
      </c>
    </row>
    <row r="8" ht="29.9" customHeight="1" spans="1:8">
      <c r="A8" s="40" t="s">
        <v>45</v>
      </c>
      <c r="B8" s="40" t="s">
        <v>377</v>
      </c>
      <c r="C8" s="40" t="s">
        <v>323</v>
      </c>
      <c r="D8" s="40" t="s">
        <v>322</v>
      </c>
      <c r="E8" s="38" t="s">
        <v>324</v>
      </c>
      <c r="F8" s="41">
        <v>1</v>
      </c>
      <c r="G8" s="42">
        <v>90000</v>
      </c>
      <c r="H8" s="42">
        <v>90000</v>
      </c>
    </row>
    <row r="9" ht="29.9" customHeight="1" spans="1:8">
      <c r="A9" s="40" t="s">
        <v>45</v>
      </c>
      <c r="B9" s="40" t="s">
        <v>377</v>
      </c>
      <c r="C9" s="40" t="s">
        <v>323</v>
      </c>
      <c r="D9" s="40" t="s">
        <v>322</v>
      </c>
      <c r="E9" s="38" t="s">
        <v>324</v>
      </c>
      <c r="F9" s="41">
        <v>1</v>
      </c>
      <c r="G9" s="42">
        <v>130000</v>
      </c>
      <c r="H9" s="42">
        <v>130000</v>
      </c>
    </row>
    <row r="10" ht="29.9" customHeight="1" spans="1:8">
      <c r="A10" s="40" t="s">
        <v>45</v>
      </c>
      <c r="B10" s="40" t="s">
        <v>377</v>
      </c>
      <c r="C10" s="40" t="s">
        <v>378</v>
      </c>
      <c r="D10" s="40" t="s">
        <v>379</v>
      </c>
      <c r="E10" s="38" t="s">
        <v>313</v>
      </c>
      <c r="F10" s="41">
        <v>2</v>
      </c>
      <c r="G10" s="42">
        <v>3200</v>
      </c>
      <c r="H10" s="42">
        <v>6400</v>
      </c>
    </row>
    <row r="11" ht="29.9" customHeight="1" spans="1:8">
      <c r="A11" s="40" t="s">
        <v>45</v>
      </c>
      <c r="B11" s="40" t="s">
        <v>377</v>
      </c>
      <c r="C11" s="40" t="s">
        <v>312</v>
      </c>
      <c r="D11" s="40" t="s">
        <v>311</v>
      </c>
      <c r="E11" s="38" t="s">
        <v>313</v>
      </c>
      <c r="F11" s="41">
        <v>2</v>
      </c>
      <c r="G11" s="42">
        <v>8200</v>
      </c>
      <c r="H11" s="42">
        <v>16400</v>
      </c>
    </row>
    <row r="12" ht="29.9" customHeight="1" spans="1:8">
      <c r="A12" s="40" t="s">
        <v>45</v>
      </c>
      <c r="B12" s="40" t="s">
        <v>377</v>
      </c>
      <c r="C12" s="40" t="s">
        <v>312</v>
      </c>
      <c r="D12" s="40" t="s">
        <v>311</v>
      </c>
      <c r="E12" s="38" t="s">
        <v>313</v>
      </c>
      <c r="F12" s="41">
        <v>3</v>
      </c>
      <c r="G12" s="42">
        <v>4100</v>
      </c>
      <c r="H12" s="42">
        <v>12300</v>
      </c>
    </row>
    <row r="13" ht="29.9" customHeight="1" spans="1:8">
      <c r="A13" s="40" t="s">
        <v>45</v>
      </c>
      <c r="B13" s="40" t="s">
        <v>377</v>
      </c>
      <c r="C13" s="40" t="s">
        <v>331</v>
      </c>
      <c r="D13" s="40" t="s">
        <v>330</v>
      </c>
      <c r="E13" s="38" t="s">
        <v>324</v>
      </c>
      <c r="F13" s="41">
        <v>1</v>
      </c>
      <c r="G13" s="42">
        <v>850000</v>
      </c>
      <c r="H13" s="42">
        <v>850000</v>
      </c>
    </row>
    <row r="14" ht="29.9" customHeight="1" spans="1:8">
      <c r="A14" s="40" t="s">
        <v>45</v>
      </c>
      <c r="B14" s="40" t="s">
        <v>380</v>
      </c>
      <c r="C14" s="40" t="s">
        <v>328</v>
      </c>
      <c r="D14" s="40" t="s">
        <v>327</v>
      </c>
      <c r="E14" s="38" t="s">
        <v>324</v>
      </c>
      <c r="F14" s="41">
        <v>1</v>
      </c>
      <c r="G14" s="42">
        <v>18000</v>
      </c>
      <c r="H14" s="42">
        <v>18000</v>
      </c>
    </row>
    <row r="15" ht="29.9" customHeight="1" spans="1:8">
      <c r="A15" s="40" t="s">
        <v>45</v>
      </c>
      <c r="B15" s="40" t="s">
        <v>380</v>
      </c>
      <c r="C15" s="40" t="s">
        <v>328</v>
      </c>
      <c r="D15" s="40" t="s">
        <v>329</v>
      </c>
      <c r="E15" s="38" t="s">
        <v>324</v>
      </c>
      <c r="F15" s="41">
        <v>1</v>
      </c>
      <c r="G15" s="42">
        <v>50000</v>
      </c>
      <c r="H15" s="42">
        <v>50000</v>
      </c>
    </row>
    <row r="16" ht="20.15" customHeight="1" spans="1:8">
      <c r="A16" s="38" t="s">
        <v>30</v>
      </c>
      <c r="B16" s="38"/>
      <c r="C16" s="38"/>
      <c r="D16" s="38"/>
      <c r="E16" s="38"/>
      <c r="F16" s="41">
        <v>19</v>
      </c>
      <c r="G16" s="42"/>
      <c r="H16" s="42">
        <v>1218600</v>
      </c>
    </row>
    <row r="17" ht="19.5" customHeight="1" spans="1:8">
      <c r="A17" s="40" t="s">
        <v>381</v>
      </c>
      <c r="B17" s="40"/>
      <c r="C17" s="40"/>
      <c r="D17" s="40"/>
      <c r="E17" s="40"/>
      <c r="F17" s="43"/>
      <c r="G17" s="44"/>
      <c r="H17" s="44"/>
    </row>
  </sheetData>
  <mergeCells count="9">
    <mergeCell ref="A2:H2"/>
    <mergeCell ref="F4:H4"/>
    <mergeCell ref="A16:E16"/>
    <mergeCell ref="A17:H17"/>
    <mergeCell ref="A4:A5"/>
    <mergeCell ref="B4:B5"/>
    <mergeCell ref="C4:C5"/>
    <mergeCell ref="D4:D5"/>
    <mergeCell ref="E4:E5"/>
  </mergeCells>
  <pageMargins left="0.75" right="0.75" top="1" bottom="1" header="0.5" footer="0.5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K11"/>
  <sheetViews>
    <sheetView showZeros="0" workbookViewId="0">
      <selection activeCell="E27" sqref="E27"/>
    </sheetView>
  </sheetViews>
  <sheetFormatPr defaultColWidth="9.14166666666667" defaultRowHeight="14.25" customHeight="1"/>
  <cols>
    <col min="1" max="1" width="16.3166666666667" customWidth="1"/>
    <col min="2" max="2" width="29.0333333333333" customWidth="1"/>
    <col min="3" max="3" width="23.85" customWidth="1"/>
    <col min="4" max="7" width="19.6" customWidth="1"/>
    <col min="8" max="8" width="15.425" customWidth="1"/>
    <col min="9" max="11" width="19.6" customWidth="1"/>
  </cols>
  <sheetData>
    <row r="1" ht="13.5" customHeight="1" spans="4:11">
      <c r="D1" s="1"/>
      <c r="E1" s="1"/>
      <c r="F1" s="1"/>
      <c r="G1" s="1"/>
      <c r="K1" s="2" t="s">
        <v>382</v>
      </c>
    </row>
    <row r="2" ht="27.75" customHeight="1" spans="1:11">
      <c r="A2" s="27" t="s">
        <v>383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13.5" customHeight="1" spans="1:11">
      <c r="A3" s="4" t="str">
        <f>"单位名称："&amp;"云南省交通运输综合行政执法局昆明支队"</f>
        <v>单位名称：云南省交通运输综合行政执法局昆明支队</v>
      </c>
      <c r="B3" s="5"/>
      <c r="C3" s="5"/>
      <c r="D3" s="5"/>
      <c r="E3" s="5"/>
      <c r="F3" s="5"/>
      <c r="G3" s="5"/>
      <c r="H3" s="6"/>
      <c r="I3" s="6"/>
      <c r="J3" s="6"/>
      <c r="K3" s="7" t="s">
        <v>119</v>
      </c>
    </row>
    <row r="4" ht="21.75" customHeight="1" spans="1:11">
      <c r="A4" s="8" t="s">
        <v>200</v>
      </c>
      <c r="B4" s="8" t="s">
        <v>130</v>
      </c>
      <c r="C4" s="8" t="s">
        <v>201</v>
      </c>
      <c r="D4" s="9" t="s">
        <v>131</v>
      </c>
      <c r="E4" s="9" t="s">
        <v>132</v>
      </c>
      <c r="F4" s="9" t="s">
        <v>133</v>
      </c>
      <c r="G4" s="9" t="s">
        <v>134</v>
      </c>
      <c r="H4" s="15" t="s">
        <v>30</v>
      </c>
      <c r="I4" s="10" t="s">
        <v>384</v>
      </c>
      <c r="J4" s="11"/>
      <c r="K4" s="12"/>
    </row>
    <row r="5" ht="21.75" customHeight="1" spans="1:11">
      <c r="A5" s="13"/>
      <c r="B5" s="13"/>
      <c r="C5" s="13"/>
      <c r="D5" s="14"/>
      <c r="E5" s="14"/>
      <c r="F5" s="14"/>
      <c r="G5" s="14"/>
      <c r="H5" s="28"/>
      <c r="I5" s="9" t="s">
        <v>33</v>
      </c>
      <c r="J5" s="9" t="s">
        <v>34</v>
      </c>
      <c r="K5" s="9" t="s">
        <v>35</v>
      </c>
    </row>
    <row r="6" ht="40.5" customHeight="1" spans="1:11">
      <c r="A6" s="16"/>
      <c r="B6" s="16"/>
      <c r="C6" s="16"/>
      <c r="D6" s="17"/>
      <c r="E6" s="17"/>
      <c r="F6" s="17"/>
      <c r="G6" s="17"/>
      <c r="H6" s="18"/>
      <c r="I6" s="17" t="s">
        <v>32</v>
      </c>
      <c r="J6" s="17"/>
      <c r="K6" s="17"/>
    </row>
    <row r="7" ht="15" customHeight="1" spans="1:11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34">
        <v>10</v>
      </c>
      <c r="K7" s="34">
        <v>11</v>
      </c>
    </row>
    <row r="8" ht="30.65" customHeight="1" spans="1:11">
      <c r="A8" s="29"/>
      <c r="B8" s="20"/>
      <c r="C8" s="29"/>
      <c r="D8" s="29"/>
      <c r="E8" s="29"/>
      <c r="F8" s="29"/>
      <c r="G8" s="29"/>
      <c r="H8" s="22"/>
      <c r="I8" s="22"/>
      <c r="J8" s="22"/>
      <c r="K8" s="22"/>
    </row>
    <row r="9" ht="30.65" customHeight="1" spans="1:11">
      <c r="A9" s="20"/>
      <c r="B9" s="20"/>
      <c r="C9" s="20"/>
      <c r="D9" s="20"/>
      <c r="E9" s="20"/>
      <c r="F9" s="20"/>
      <c r="G9" s="20"/>
      <c r="H9" s="22"/>
      <c r="I9" s="22"/>
      <c r="J9" s="22"/>
      <c r="K9" s="22"/>
    </row>
    <row r="10" ht="18.75" customHeight="1" spans="1:11">
      <c r="A10" s="30" t="s">
        <v>94</v>
      </c>
      <c r="B10" s="31"/>
      <c r="C10" s="31"/>
      <c r="D10" s="31"/>
      <c r="E10" s="31"/>
      <c r="F10" s="31"/>
      <c r="G10" s="32"/>
      <c r="H10" s="22"/>
      <c r="I10" s="22"/>
      <c r="J10" s="22"/>
      <c r="K10" s="22"/>
    </row>
    <row r="11" customHeight="1" spans="1:4">
      <c r="A11" s="33" t="s">
        <v>385</v>
      </c>
      <c r="B11" s="33"/>
      <c r="C11" s="33"/>
      <c r="D11" s="33"/>
    </row>
  </sheetData>
  <mergeCells count="16">
    <mergeCell ref="A2:K2"/>
    <mergeCell ref="A3:G3"/>
    <mergeCell ref="I4:K4"/>
    <mergeCell ref="A10:G10"/>
    <mergeCell ref="A11:D11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ageMargins left="0.75" right="0.75" top="1" bottom="1" header="0.5" footer="0.5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12"/>
  <sheetViews>
    <sheetView showZeros="0" topLeftCell="A3" workbookViewId="0">
      <selection activeCell="C22" sqref="C22"/>
    </sheetView>
  </sheetViews>
  <sheetFormatPr defaultColWidth="9.14166666666667" defaultRowHeight="14.25" customHeight="1" outlineLevelCol="6"/>
  <cols>
    <col min="1" max="1" width="37.7416666666667" customWidth="1"/>
    <col min="2" max="2" width="28" customWidth="1"/>
    <col min="3" max="3" width="37.6" customWidth="1"/>
    <col min="4" max="4" width="17.0333333333333" customWidth="1"/>
    <col min="5" max="7" width="27.0333333333333" customWidth="1"/>
  </cols>
  <sheetData>
    <row r="1" ht="13.5" customHeight="1" spans="4:7">
      <c r="D1" s="1"/>
      <c r="G1" s="2" t="s">
        <v>386</v>
      </c>
    </row>
    <row r="2" ht="27.75" customHeight="1" spans="1:7">
      <c r="A2" s="3" t="s">
        <v>387</v>
      </c>
      <c r="B2" s="3"/>
      <c r="C2" s="3"/>
      <c r="D2" s="3"/>
      <c r="E2" s="3"/>
      <c r="F2" s="3"/>
      <c r="G2" s="3"/>
    </row>
    <row r="3" ht="13.5" customHeight="1" spans="1:7">
      <c r="A3" s="4" t="str">
        <f>"单位名称："&amp;"云南省交通运输综合行政执法局昆明支队"</f>
        <v>单位名称：云南省交通运输综合行政执法局昆明支队</v>
      </c>
      <c r="B3" s="5"/>
      <c r="C3" s="5"/>
      <c r="D3" s="5"/>
      <c r="E3" s="6"/>
      <c r="F3" s="6"/>
      <c r="G3" s="7" t="s">
        <v>119</v>
      </c>
    </row>
    <row r="4" ht="21.75" customHeight="1" spans="1:7">
      <c r="A4" s="8" t="s">
        <v>201</v>
      </c>
      <c r="B4" s="8" t="s">
        <v>200</v>
      </c>
      <c r="C4" s="8" t="s">
        <v>130</v>
      </c>
      <c r="D4" s="9" t="s">
        <v>388</v>
      </c>
      <c r="E4" s="10" t="s">
        <v>33</v>
      </c>
      <c r="F4" s="11"/>
      <c r="G4" s="12"/>
    </row>
    <row r="5" ht="21.75" customHeight="1" spans="1:7">
      <c r="A5" s="13"/>
      <c r="B5" s="13"/>
      <c r="C5" s="13"/>
      <c r="D5" s="14"/>
      <c r="E5" s="15" t="s">
        <v>389</v>
      </c>
      <c r="F5" s="9" t="s">
        <v>390</v>
      </c>
      <c r="G5" s="9" t="s">
        <v>391</v>
      </c>
    </row>
    <row r="6" ht="40.5" customHeight="1" spans="1:7">
      <c r="A6" s="16"/>
      <c r="B6" s="16"/>
      <c r="C6" s="16"/>
      <c r="D6" s="17"/>
      <c r="E6" s="18"/>
      <c r="F6" s="17" t="s">
        <v>32</v>
      </c>
      <c r="G6" s="17"/>
    </row>
    <row r="7" ht="15" customHeight="1" spans="1:7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</row>
    <row r="8" ht="29.9" customHeight="1" spans="1:7">
      <c r="A8" s="20" t="s">
        <v>45</v>
      </c>
      <c r="B8" s="21"/>
      <c r="C8" s="21"/>
      <c r="D8" s="20"/>
      <c r="E8" s="22">
        <v>7256200</v>
      </c>
      <c r="F8" s="22">
        <v>7256200</v>
      </c>
      <c r="G8" s="22">
        <v>7256200</v>
      </c>
    </row>
    <row r="9" ht="29.9" customHeight="1" spans="1:7">
      <c r="A9" s="20"/>
      <c r="B9" s="20" t="s">
        <v>392</v>
      </c>
      <c r="C9" s="20" t="s">
        <v>211</v>
      </c>
      <c r="D9" s="20" t="s">
        <v>393</v>
      </c>
      <c r="E9" s="22">
        <v>3750000</v>
      </c>
      <c r="F9" s="22">
        <v>3750000</v>
      </c>
      <c r="G9" s="22">
        <v>3750000</v>
      </c>
    </row>
    <row r="10" ht="29.9" customHeight="1" spans="1:7">
      <c r="A10" s="23"/>
      <c r="B10" s="20" t="s">
        <v>394</v>
      </c>
      <c r="C10" s="20" t="s">
        <v>204</v>
      </c>
      <c r="D10" s="20" t="s">
        <v>393</v>
      </c>
      <c r="E10" s="22">
        <v>1000000</v>
      </c>
      <c r="F10" s="22">
        <v>1000000</v>
      </c>
      <c r="G10" s="22">
        <v>1000000</v>
      </c>
    </row>
    <row r="11" ht="29.9" customHeight="1" spans="1:7">
      <c r="A11" s="23"/>
      <c r="B11" s="20" t="s">
        <v>394</v>
      </c>
      <c r="C11" s="20" t="s">
        <v>216</v>
      </c>
      <c r="D11" s="20" t="s">
        <v>393</v>
      </c>
      <c r="E11" s="22">
        <v>2506200</v>
      </c>
      <c r="F11" s="22">
        <v>2506200</v>
      </c>
      <c r="G11" s="22">
        <v>2506200</v>
      </c>
    </row>
    <row r="12" ht="18.75" customHeight="1" spans="1:7">
      <c r="A12" s="24" t="s">
        <v>30</v>
      </c>
      <c r="B12" s="25" t="s">
        <v>395</v>
      </c>
      <c r="C12" s="25"/>
      <c r="D12" s="26"/>
      <c r="E12" s="22">
        <v>7256200</v>
      </c>
      <c r="F12" s="22">
        <v>7256200</v>
      </c>
      <c r="G12" s="22">
        <v>7256200</v>
      </c>
    </row>
  </sheetData>
  <mergeCells count="11">
    <mergeCell ref="A2:G2"/>
    <mergeCell ref="A3:D3"/>
    <mergeCell ref="E4:G4"/>
    <mergeCell ref="A12:D12"/>
    <mergeCell ref="A4:A6"/>
    <mergeCell ref="B4:B6"/>
    <mergeCell ref="C4:C6"/>
    <mergeCell ref="D4:D6"/>
    <mergeCell ref="E5:E6"/>
    <mergeCell ref="F5:F6"/>
    <mergeCell ref="G5:G6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中央转移支付补助项目支出预算表11</vt:lpstr>
      <vt:lpstr>部门项目支出中期规划预算表12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系统管理员</cp:lastModifiedBy>
  <dcterms:created xsi:type="dcterms:W3CDTF">2026-02-06T03:16:00Z</dcterms:created>
  <dcterms:modified xsi:type="dcterms:W3CDTF">2026-02-09T08:37:15Z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