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7695" firstSheet="14" activeTab="1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<sst xmlns="http://schemas.openxmlformats.org/spreadsheetml/2006/main" count="1211" uniqueCount="454">
  <si>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</si>
  <si>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</si>
  <si>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</si>
  <si>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</si>
  <si>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</si>
  <si>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</si>
  <si>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</si>
  <si>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</si>
  <si>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</si>
  <si>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</si>
  <si>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</si>
  <si>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</si>
  <si>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</si>
  <si>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</si>
  <si>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</si>
  <si>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</si>
  <si>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</si>
  <si>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</si>
  <si>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</si>
  <si>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</si>
  <si>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</si>
  <si>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</si>
  <si>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</si>
  <si>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</si>
  <si>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</si>
  <si>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</si>
  <si>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</si>
  <si>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</si>
  <si>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</si>
  <si>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</si>
  <si>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</si>
  <si>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</si>
  <si>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</si>
  <si>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</si>
  <si>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</si>
  <si>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</si>
  <si>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</si>
  <si>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</si>
  <si>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</si>
  <si>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</si>
  <si>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</si>
  <si>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</si>
  <si>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</si>
  <si>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</si>
  <si>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123010013</t>
  </si>
  <si>
    <t>云南省交通运输综合行政执法局丽江支队</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</si>
  <si>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</si>
  <si>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</si>
  <si>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</si>
  <si>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</si>
  <si>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</si>
  <si>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</si>
  <si>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</si>
  <si>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</si>
  <si>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</si>
  <si>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</si>
  <si>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</si>
  <si>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</si>
  <si>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</si>
  <si>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</si>
  <si>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</si>
  <si>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</si>
  <si>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</si>
  <si>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</si>
  <si>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</si>
  <si>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</si>
  <si>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</si>
  <si>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</si>
  <si>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</si>
  <si>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</si>
  <si>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</si>
  <si>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</si>
  <si>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</si>
  <si>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</si>
  <si>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</si>
  <si>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</si>
  <si>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</si>
  <si>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</si>
  <si>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</si>
  <si>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</si>
  <si>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214</t>
  </si>
  <si>
    <t>交通运输支出</t>
  </si>
  <si>
    <t>21401</t>
  </si>
  <si>
    <t>公路水路运输</t>
  </si>
  <si>
    <t>2140112</t>
  </si>
  <si>
    <t>公路运输管理</t>
  </si>
  <si>
    <t>2140199</t>
  </si>
  <si>
    <t>其他公路水路运输支出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</si>
  <si>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</si>
  <si>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</si>
  <si>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</si>
  <si>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</si>
  <si>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</si>
  <si>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</si>
  <si>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</si>
  <si>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</si>
  <si>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</si>
  <si>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</si>
  <si>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</si>
  <si>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</si>
  <si>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</si>
  <si>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</si>
  <si>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</si>
  <si>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</si>
  <si>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</si>
  <si>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</si>
  <si>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</si>
  <si>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</si>
  <si>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</si>
  <si>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</si>
  <si>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</si>
  <si>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</si>
  <si>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</si>
  <si>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</si>
  <si>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</si>
  <si>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</si>
  <si>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</si>
  <si>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</si>
  <si>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</si>
  <si>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</si>
  <si>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</si>
  <si>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</si>
  <si>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</si>
  <si>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</si>
  <si>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</si>
  <si>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</si>
  <si>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</si>
  <si>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</si>
  <si>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</si>
  <si>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</si>
  <si>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</si>
  <si>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</si>
  <si>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</si>
  <si>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</si>
  <si>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</si>
  <si>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</si>
  <si>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</si>
  <si>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</si>
  <si>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</si>
  <si>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</si>
  <si>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</si>
  <si>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</si>
  <si>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</si>
  <si>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530000231100001101864</t>
  </si>
  <si>
    <t>事业人员支出工资</t>
  </si>
  <si>
    <t>30101</t>
  </si>
  <si>
    <t>基本工资</t>
  </si>
  <si>
    <t>30102</t>
  </si>
  <si>
    <t>津贴补贴</t>
  </si>
  <si>
    <t>30103</t>
  </si>
  <si>
    <t>奖金</t>
  </si>
  <si>
    <t>30107</t>
  </si>
  <si>
    <t>绩效工资</t>
  </si>
  <si>
    <t>530000231100001101865</t>
  </si>
  <si>
    <t>社会保障缴费</t>
  </si>
  <si>
    <t>30108</t>
  </si>
  <si>
    <t>机关事业单位基本养老保险缴费</t>
  </si>
  <si>
    <t>30112</t>
  </si>
  <si>
    <t>其他社会保障缴费</t>
  </si>
  <si>
    <t>30110</t>
  </si>
  <si>
    <t>职工基本医疗保险缴费</t>
  </si>
  <si>
    <t>30111</t>
  </si>
  <si>
    <t>公务员医疗补助缴费</t>
  </si>
  <si>
    <t>530000231100001101884</t>
  </si>
  <si>
    <t>30113</t>
  </si>
  <si>
    <t>530000231100001101885</t>
  </si>
  <si>
    <t>公车购置及运维费</t>
  </si>
  <si>
    <t>30231</t>
  </si>
  <si>
    <t>公务用车运行维护费</t>
  </si>
  <si>
    <t>530000231100001101890</t>
  </si>
  <si>
    <t>工会经费</t>
  </si>
  <si>
    <t>30228</t>
  </si>
  <si>
    <t>530000231100001101891</t>
  </si>
  <si>
    <t>一般公用经费</t>
  </si>
  <si>
    <t>30299</t>
  </si>
  <si>
    <t>其他商品和服务支出</t>
  </si>
  <si>
    <t>30201</t>
  </si>
  <si>
    <t>办公费</t>
  </si>
  <si>
    <t>30204</t>
  </si>
  <si>
    <t>手续费</t>
  </si>
  <si>
    <t>30205</t>
  </si>
  <si>
    <t>水费</t>
  </si>
  <si>
    <t>30206</t>
  </si>
  <si>
    <t>电费</t>
  </si>
  <si>
    <t>30207</t>
  </si>
  <si>
    <t>邮电费</t>
  </si>
  <si>
    <t>30209</t>
  </si>
  <si>
    <t>物业管理费</t>
  </si>
  <si>
    <t>30211</t>
  </si>
  <si>
    <t>差旅费</t>
  </si>
  <si>
    <t>30213</t>
  </si>
  <si>
    <t>维修（护）费</t>
  </si>
  <si>
    <t>30214</t>
  </si>
  <si>
    <t>租赁费</t>
  </si>
  <si>
    <t>30216</t>
  </si>
  <si>
    <t>培训费</t>
  </si>
  <si>
    <t>31002</t>
  </si>
  <si>
    <t>办公设备购置</t>
  </si>
  <si>
    <t>预算05-1表</t>
  </si>
  <si>
    <t>2026年部门项目支出预算表</t>
  </si>
  <si>
    <t>项目分类</t>
  </si>
  <si>
    <t>项目单位</t>
  </si>
  <si>
    <t>本年拨款</t>
  </si>
  <si>
    <t>其中：本次下达</t>
  </si>
  <si>
    <t>交通运输行政执法监管专项经费</t>
  </si>
  <si>
    <t>事业发展类</t>
  </si>
  <si>
    <t>530000241100002006682</t>
  </si>
  <si>
    <t>30218</t>
  </si>
  <si>
    <t>专用材料费</t>
  </si>
  <si>
    <t>31003</t>
  </si>
  <si>
    <t>专用设备购置</t>
  </si>
  <si>
    <t>其他人员支出</t>
  </si>
  <si>
    <t>民生类</t>
  </si>
  <si>
    <t>530000231100001082933</t>
  </si>
  <si>
    <t>30199</t>
  </si>
  <si>
    <t>其他工资福利支出</t>
  </si>
  <si>
    <t>治理超限超载执法管理运维专项资金</t>
  </si>
  <si>
    <t>530000241100002009107</t>
  </si>
  <si>
    <t>30226</t>
  </si>
  <si>
    <t>劳务费</t>
  </si>
  <si>
    <t>31007</t>
  </si>
  <si>
    <t>信息网络及软件购置更新</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</si>
  <si>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</si>
  <si>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</si>
  <si>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</si>
  <si>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</si>
  <si>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</si>
  <si>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</si>
  <si>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</si>
  <si>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</si>
  <si>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</si>
  <si>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</si>
  <si>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</si>
  <si>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</si>
  <si>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r>
      <rPr>
        <sz val="10.5"/>
        <color rgb="FF000000"/>
        <rFont val="宋体"/>
        <charset val="134"/>
      </rPr>
      <t xml:space="preserve">    </t>
    </r>
    <r>
      <rPr>
        <sz val="10.5"/>
        <color rgb="FF000000"/>
        <rFont val="宋体"/>
        <charset val="134"/>
      </rPr>
      <t xml:space="preserve">保障支队所辖公路各项交通运输综合行政执法工作的正常运转，弥补一线执法人员缺口的问题。进一步提升丽江国省干线、高速公路交通运输综合行政执法管理工作效率，最终实现提升交通运输综合行政执法队伍整体形象，方便民众的出行，更好地完成上级部门下达的各项工作任务的目标。运用财政资金1,053,300.00元，按照云南省交通运输综合行政执法局的工作部署，实施2026年度其他人员支出项目，以实现：
</t>
    </r>
    <r>
      <rPr>
        <sz val="10.5"/>
        <color rgb="FF000000"/>
        <rFont val="宋体"/>
        <charset val="134"/>
      </rPr>
      <t xml:space="preserve">    </t>
    </r>
    <r>
      <rPr>
        <sz val="10.5"/>
        <color rgb="FF000000"/>
        <rFont val="宋体"/>
        <charset val="134"/>
      </rPr>
      <t xml:space="preserve">1.协管人员出勤率=100%；
</t>
    </r>
    <r>
      <rPr>
        <sz val="10.5"/>
        <color rgb="FF000000"/>
        <rFont val="宋体"/>
        <charset val="134"/>
      </rPr>
      <t xml:space="preserve">    </t>
    </r>
    <r>
      <rPr>
        <sz val="10.5"/>
        <color rgb="FF000000"/>
        <rFont val="宋体"/>
        <charset val="134"/>
      </rPr>
      <t xml:space="preserve">2.协管人员岗前培训及复训合格率=100%；
</t>
    </r>
    <r>
      <rPr>
        <sz val="10.5"/>
        <color rgb="FF000000"/>
        <rFont val="宋体"/>
        <charset val="134"/>
      </rPr>
      <t xml:space="preserve">    </t>
    </r>
    <r>
      <rPr>
        <sz val="10.5"/>
        <color rgb="FF000000"/>
        <rFont val="宋体"/>
        <charset val="134"/>
      </rPr>
      <t xml:space="preserve">3.检查发现协管人员问题整改率&gt;=95%；
</t>
    </r>
    <r>
      <rPr>
        <sz val="10.5"/>
        <color rgb="FF000000"/>
        <rFont val="宋体"/>
        <charset val="134"/>
      </rPr>
      <t xml:space="preserve">    </t>
    </r>
    <r>
      <rPr>
        <sz val="10.5"/>
        <color rgb="FF000000"/>
        <rFont val="宋体"/>
        <charset val="134"/>
      </rPr>
      <t>4.协管人员工作群众满意度&gt;=90%。</t>
    </r>
  </si>
  <si>
    <t>产出指标</t>
  </si>
  <si>
    <t>数量指标</t>
  </si>
  <si>
    <t>协管人员出勤率</t>
  </si>
  <si>
    <t>=</t>
  </si>
  <si>
    <t>100</t>
  </si>
  <si>
    <t>%</t>
  </si>
  <si>
    <t>定量指标</t>
  </si>
  <si>
    <t>反映协管人员参与执法辅助出勤情况。</t>
  </si>
  <si>
    <t>保障支队所辖公路各项交通运输综合行政执法工作的正常运转，弥补一线执法人员缺口的问题。进一步提升丽江国省干线、高速公路交通运输综合行政执法管理工作效率，最终实现提升交通运输综合行政执法队伍整体形象，方便民众的出行，更好地完成上级部门下达的各项工作任务的目标。运用财政资金1,053,300.00元，按照云南省交通运输综合行政执法局的工作部署，实施2026年度其他人员支出项目，以实现：
1.协管人员出勤率=100%；
2.协管人员岗前培训及复训合格率=100%；
3.检查发现协管人员问题整改率&gt;=95%；
4.协管人员工作群众满意度&gt;=90%。</t>
  </si>
  <si>
    <t>质量指标</t>
  </si>
  <si>
    <t>协管人员岗前培训及复训合格率</t>
  </si>
  <si>
    <t>反映协管员岗前培训及年度复训情况。</t>
  </si>
  <si>
    <t>效益指标</t>
  </si>
  <si>
    <t>社会效益</t>
  </si>
  <si>
    <t>检查发现执法辅助人员问题整改率</t>
  </si>
  <si>
    <t>&gt;=</t>
  </si>
  <si>
    <t>95</t>
  </si>
  <si>
    <t>反映巡查检查发现协管人员问题整改落实情况。</t>
  </si>
  <si>
    <t>满意度指标</t>
  </si>
  <si>
    <t>服务对象满意度</t>
  </si>
  <si>
    <t>协管人员工作群众满意度</t>
  </si>
  <si>
    <t>90</t>
  </si>
  <si>
    <t>反映群众对协管人员在协助执法过程中工作情况的满意度情况。</t>
  </si>
  <si>
    <r>
      <rPr>
        <sz val="10.5"/>
        <color rgb="FF000000"/>
        <rFont val="宋体"/>
        <charset val="134"/>
      </rPr>
      <t xml:space="preserve">  在2026年运用国有资源有偿使用补助和执法办案补助550000元和其他收入500000元，按照云南省交通运输综合行政执法局的工作部署，实施2026年度交通运输行政执法监管专项经费项目，以实现：				
</t>
    </r>
    <r>
      <rPr>
        <sz val="10.5"/>
        <color rgb="FF000000"/>
        <rFont val="宋体"/>
        <charset val="134"/>
      </rPr>
      <t xml:space="preserve">    </t>
    </r>
    <r>
      <rPr>
        <sz val="10.5"/>
        <color rgb="FF000000"/>
        <rFont val="宋体"/>
        <charset val="134"/>
      </rPr>
      <t xml:space="preserve">1.交通运输执法专项监督检查次数&gt;=3次/年；
</t>
    </r>
    <r>
      <rPr>
        <sz val="10.5"/>
        <color rgb="FF000000"/>
        <rFont val="宋体"/>
        <charset val="134"/>
      </rPr>
      <t xml:space="preserve">    </t>
    </r>
    <r>
      <rPr>
        <sz val="10.5"/>
        <color rgb="FF000000"/>
        <rFont val="宋体"/>
        <charset val="134"/>
      </rPr>
      <t xml:space="preserve">2.交通运输执法装备装配计划完成率=100%；
</t>
    </r>
    <r>
      <rPr>
        <sz val="10.5"/>
        <color rgb="FF000000"/>
        <rFont val="宋体"/>
        <charset val="134"/>
      </rPr>
      <t xml:space="preserve">    </t>
    </r>
    <r>
      <rPr>
        <sz val="10.5"/>
        <color rgb="FF000000"/>
        <rFont val="宋体"/>
        <charset val="134"/>
      </rPr>
      <t xml:space="preserve">3.制作案卷评查合格率&gt;=90%	；
</t>
    </r>
    <r>
      <rPr>
        <sz val="10.5"/>
        <color rgb="FF000000"/>
        <rFont val="宋体"/>
        <charset val="134"/>
      </rPr>
      <t xml:space="preserve">    </t>
    </r>
    <r>
      <rPr>
        <sz val="10.5"/>
        <color rgb="FF000000"/>
        <rFont val="宋体"/>
        <charset val="134"/>
      </rPr>
      <t xml:space="preserve">4.安全检查完成及时率&gt;=90%；
</t>
    </r>
    <r>
      <rPr>
        <sz val="10.5"/>
        <color rgb="FF000000"/>
        <rFont val="宋体"/>
        <charset val="134"/>
      </rPr>
      <t xml:space="preserve">    </t>
    </r>
    <r>
      <rPr>
        <sz val="10.5"/>
        <color rgb="FF000000"/>
        <rFont val="宋体"/>
        <charset val="134"/>
      </rPr>
      <t xml:space="preserve">5.执法装备配发及时率&gt;=95%；
</t>
    </r>
    <r>
      <rPr>
        <sz val="10.5"/>
        <color rgb="FF000000"/>
        <rFont val="宋体"/>
        <charset val="134"/>
      </rPr>
      <t xml:space="preserve">    </t>
    </r>
    <r>
      <rPr>
        <sz val="10.5"/>
        <color rgb="FF000000"/>
        <rFont val="宋体"/>
        <charset val="134"/>
      </rPr>
      <t xml:space="preserve">6.专项监督检查发现问题处置率&gt;=95%；
</t>
    </r>
    <r>
      <rPr>
        <sz val="10.5"/>
        <color rgb="FF000000"/>
        <rFont val="宋体"/>
        <charset val="134"/>
      </rPr>
      <t xml:space="preserve">    </t>
    </r>
    <r>
      <rPr>
        <sz val="10.5"/>
        <color rgb="FF000000"/>
        <rFont val="宋体"/>
        <charset val="134"/>
      </rPr>
      <t xml:space="preserve">7.行政执法类受理投诉案件办结率&gt;=95%；
</t>
    </r>
    <r>
      <rPr>
        <sz val="10.5"/>
        <color rgb="FF000000"/>
        <rFont val="宋体"/>
        <charset val="134"/>
      </rPr>
      <t xml:space="preserve">    </t>
    </r>
    <r>
      <rPr>
        <sz val="10.5"/>
        <color rgb="FF000000"/>
        <rFont val="宋体"/>
        <charset val="134"/>
      </rPr>
      <t xml:space="preserve">8.行政执法人员群众满意度&gt;=90%；
</t>
    </r>
    <r>
      <rPr>
        <sz val="10.5"/>
        <color rgb="FF000000"/>
        <rFont val="宋体"/>
        <charset val="134"/>
      </rPr>
      <t xml:space="preserve">    </t>
    </r>
    <r>
      <rPr>
        <sz val="10.5"/>
        <color rgb="FF000000"/>
        <rFont val="宋体"/>
        <charset val="134"/>
      </rPr>
      <t xml:space="preserve">9.设备购置成本控制率&lt;=100%。
</t>
    </r>
  </si>
  <si>
    <t>交通运输执法专项监督检查次数</t>
  </si>
  <si>
    <t>次</t>
  </si>
  <si>
    <t>反映全年交通执法专项监督检查的情况，包括对公路、道路运输、水上、交通工程质量、安全生产监管。</t>
  </si>
  <si>
    <t xml:space="preserve">  在2026年运用国有资源有偿使用补助和执法办案补助550000元和其他收入500000元，按照云南省交通运输综合行政执法局的工作部署，实施2026年度交通运输行政执法监管专项经费项目，以实现：				
1.交通运输执法专项监督检查次数&gt;=3次/年
2.交通运输执法装备装配计划完成率=100%
3.制作案卷评查合格率&gt;=90%	
4.安全检查完成及时率&gt;=90%
5.执法装备配发及时率&gt;=95%
6.专项监督检查发现问题处置率&gt;=95%
7.行政执法类受理投诉案件办结率&gt;=95%
8.行政执法人员群众满意度&gt;=90%
9.设备购置成本控制率&lt;=100%
</t>
  </si>
  <si>
    <t>交通运输执法装备装配计划完成率</t>
  </si>
  <si>
    <t>反映执法人员执法过程中装配反光背心、高可视性警示服、发放肩章警示灯、执法记录仪的情况。</t>
  </si>
  <si>
    <t>制作案卷评查合格率</t>
  </si>
  <si>
    <t>反映案件评查合格情况。上级部门通过对执法单位执法文书、案卷的评审检查，进一步提高行政执法处罚案件的规范情况。</t>
  </si>
  <si>
    <t>时效指标</t>
  </si>
  <si>
    <t>安全检查完成及时率</t>
  </si>
  <si>
    <t>反映对公路、道路运输、水上、交通工程质量、安全生产监管等方面的行政执法监督，是否存在安全隐患并及时整改。</t>
  </si>
  <si>
    <t>执法装备配发及时率</t>
  </si>
  <si>
    <t>反映执法基础装备配发的时效，是否准时配发及时更新。</t>
  </si>
  <si>
    <t>专项监督检查发现问题处置率</t>
  </si>
  <si>
    <t>反映对公路、安全生产监管等方面的行政执法监督发现问题处置情况。</t>
  </si>
  <si>
    <t>行政执法类受理投诉案件办结率</t>
  </si>
  <si>
    <t>反映交通运输执法工作中受理的投诉案件办结情况。</t>
  </si>
  <si>
    <t>行政执法人员群众满意度</t>
  </si>
  <si>
    <t>反映群众对行政执法人员满意程度情况。</t>
  </si>
  <si>
    <t>成本指标</t>
  </si>
  <si>
    <t>经济成本指标</t>
  </si>
  <si>
    <t>设备购置成本控制率</t>
  </si>
  <si>
    <t>&lt;=</t>
  </si>
  <si>
    <t>反映项目采购设备实际购置成本与采购预算之间的差异情况。</t>
  </si>
  <si>
    <r>
      <rPr>
        <sz val="10.5"/>
        <color rgb="FF000000"/>
        <rFont val="宋体"/>
        <charset val="134"/>
      </rPr>
      <t xml:space="preserve"> </t>
    </r>
    <r>
      <rPr>
        <sz val="10.5"/>
        <color rgb="FF000000"/>
        <rFont val="宋体"/>
        <charset val="134"/>
      </rPr>
      <t xml:space="preserve">   </t>
    </r>
    <r>
      <rPr>
        <sz val="10.5"/>
        <color rgb="FF000000"/>
        <rFont val="宋体"/>
        <charset val="134"/>
      </rPr>
      <t xml:space="preserve">运用财政资金1,745,118.28元，按照云南省交通运输综合行政执法局的工作部署，实施2026年度治理超限超载执法管理运维专项资金项目，以实现以下绩效目标：
</t>
    </r>
    <r>
      <rPr>
        <sz val="10.5"/>
        <color rgb="FF000000"/>
        <rFont val="宋体"/>
        <charset val="134"/>
      </rPr>
      <t xml:space="preserve">    </t>
    </r>
    <r>
      <rPr>
        <sz val="10.5"/>
        <color rgb="FF000000"/>
        <rFont val="宋体"/>
        <charset val="134"/>
      </rPr>
      <t xml:space="preserve">1.公路超限检测站进站检测率&gt;=85%；
</t>
    </r>
    <r>
      <rPr>
        <sz val="10.5"/>
        <color rgb="FF000000"/>
        <rFont val="宋体"/>
        <charset val="134"/>
      </rPr>
      <t xml:space="preserve">    </t>
    </r>
    <r>
      <rPr>
        <sz val="10.5"/>
        <color rgb="FF000000"/>
        <rFont val="宋体"/>
        <charset val="134"/>
      </rPr>
      <t xml:space="preserve">2.超限车辆卸载率&gt;=90%；
</t>
    </r>
    <r>
      <rPr>
        <sz val="10.5"/>
        <color rgb="FF000000"/>
        <rFont val="宋体"/>
        <charset val="134"/>
      </rPr>
      <t xml:space="preserve">    </t>
    </r>
    <r>
      <rPr>
        <sz val="10.5"/>
        <color rgb="FF000000"/>
        <rFont val="宋体"/>
        <charset val="134"/>
      </rPr>
      <t xml:space="preserve">3.超限违法案件处理合规率≥90%；
</t>
    </r>
    <r>
      <rPr>
        <sz val="10.5"/>
        <color rgb="FF000000"/>
        <rFont val="宋体"/>
        <charset val="134"/>
      </rPr>
      <t xml:space="preserve">    </t>
    </r>
    <r>
      <rPr>
        <sz val="10.5"/>
        <color rgb="FF000000"/>
        <rFont val="宋体"/>
        <charset val="134"/>
      </rPr>
      <t xml:space="preserve">4.单位治超工作年度考核评分≥95；
</t>
    </r>
    <r>
      <rPr>
        <sz val="10.5"/>
        <color rgb="FF000000"/>
        <rFont val="宋体"/>
        <charset val="134"/>
      </rPr>
      <t xml:space="preserve">    </t>
    </r>
    <r>
      <rPr>
        <sz val="10.5"/>
        <color rgb="FF000000"/>
        <rFont val="宋体"/>
        <charset val="134"/>
      </rPr>
      <t xml:space="preserve">5.治超设备更换及维修及时率≥90%；
</t>
    </r>
    <r>
      <rPr>
        <sz val="10.5"/>
        <color rgb="FF000000"/>
        <rFont val="宋体"/>
        <charset val="134"/>
      </rPr>
      <t xml:space="preserve">    </t>
    </r>
    <r>
      <rPr>
        <sz val="10.5"/>
        <color rgb="FF000000"/>
        <rFont val="宋体"/>
        <charset val="134"/>
      </rPr>
      <t xml:space="preserve">6.车辆超限运输下降率≥5%；
</t>
    </r>
    <r>
      <rPr>
        <sz val="10.5"/>
        <color rgb="FF000000"/>
        <rFont val="宋体"/>
        <charset val="134"/>
      </rPr>
      <t xml:space="preserve">    </t>
    </r>
    <r>
      <rPr>
        <sz val="10.5"/>
        <color rgb="FF000000"/>
        <rFont val="宋体"/>
        <charset val="134"/>
      </rPr>
      <t xml:space="preserve">7.设备购置成本控制率&lt;=100%。
</t>
    </r>
  </si>
  <si>
    <t>公路超限检测站进站检测率</t>
  </si>
  <si>
    <t>85</t>
  </si>
  <si>
    <t>反映一定时间内，途经公路超限检测站的货物运输车辆进站接受超限检测比率。</t>
  </si>
  <si>
    <t xml:space="preserve">运用财政资金1,745,118.28元，按照云南省交通运输综合行政执法局的工作部署，实施2026年度治理超限超载执法管理运维专项资金项目，以实现以下绩效目标：
1.公路超限检测站进站检测率&gt;=85%；
2.超限车辆卸载率&gt;=90%；
3.超限违法案件处理合规率≥90%；
4.单位治超工作年度考核评分≥95；
5.治超设备更换及维修及时率≥90%；
6.车辆超限运输下降率≥5%；
7.设备购置成本控制率&lt;=100%。
</t>
  </si>
  <si>
    <t>超限车辆卸载率</t>
  </si>
  <si>
    <t>反映超限车辆卸载情况。</t>
  </si>
  <si>
    <t>超限违法案件处理合规率</t>
  </si>
  <si>
    <t>反映上级部门通过对执法案件程序合法性、证据充分性、执法文书规范性等进行检查的结果。</t>
  </si>
  <si>
    <t>单位治超工作年度考核评分</t>
  </si>
  <si>
    <t>分</t>
  </si>
  <si>
    <t>反映主管部门对各单位辖区内治超考核工作质量的考评情况。</t>
  </si>
  <si>
    <t>治超设备更换及维修及时率</t>
  </si>
  <si>
    <t>反映治超设备更换及维修效率情况。</t>
  </si>
  <si>
    <t>车辆超限运输下降率</t>
  </si>
  <si>
    <t>反映治超工作中，年度超限车辆运输下降情况。</t>
  </si>
  <si>
    <t>预算06表</t>
  </si>
  <si>
    <t>2026年政府性基金预算支出预算表</t>
  </si>
  <si>
    <t>政府性基金预算支出</t>
  </si>
  <si>
    <t>注：2026年云南省交通运输综合行政执法局丽江支队无用政府性基金安排的支出，故该表为空表。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</si>
  <si>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</si>
  <si>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</si>
  <si>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</si>
  <si>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</si>
  <si>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</si>
  <si>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</si>
  <si>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</si>
  <si>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</si>
  <si>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</si>
  <si>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</si>
  <si>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</si>
  <si>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</si>
  <si>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执法辅助人员劳务服务</t>
  </si>
  <si>
    <t>C05040500 道路交通协管服务</t>
  </si>
  <si>
    <t>年</t>
  </si>
  <si>
    <t>执法辅助人员劳务派遣服务费</t>
  </si>
  <si>
    <t>车辆燃料费</t>
  </si>
  <si>
    <t>C23120302 车辆加油、添加燃料服务</t>
  </si>
  <si>
    <t>项</t>
  </si>
  <si>
    <t>车辆维修和保养</t>
  </si>
  <si>
    <t>C23120301 车辆维修和保养服务</t>
  </si>
  <si>
    <t>车辆保险</t>
  </si>
  <si>
    <t>C1804010201 机动车保险服务</t>
  </si>
  <si>
    <t>办公椅</t>
  </si>
  <si>
    <t>A05010301 办公椅</t>
  </si>
  <si>
    <t>把</t>
  </si>
  <si>
    <t>办公桌</t>
  </si>
  <si>
    <t>A05010201 办公桌</t>
  </si>
  <si>
    <t>张</t>
  </si>
  <si>
    <t>A3打印机</t>
  </si>
  <si>
    <t>A02021001 A3黑白打印机</t>
  </si>
  <si>
    <t>台</t>
  </si>
  <si>
    <t>电子显示屏</t>
  </si>
  <si>
    <t>A02021103 LED显示屏</t>
  </si>
  <si>
    <t>块</t>
  </si>
  <si>
    <t>视频会议系统LED显示屏</t>
  </si>
  <si>
    <t>套</t>
  </si>
  <si>
    <t>多功能一体机</t>
  </si>
  <si>
    <t>A02020400 多功能一体机</t>
  </si>
  <si>
    <t>A05010303 会议椅</t>
  </si>
  <si>
    <t>会议条桌</t>
  </si>
  <si>
    <t>A05010202 会议桌</t>
  </si>
  <si>
    <t>信创WPS软件</t>
  </si>
  <si>
    <t>A08060301 基础软件</t>
  </si>
  <si>
    <t>个</t>
  </si>
  <si>
    <t>床</t>
  </si>
  <si>
    <t>A05010199 其他床类</t>
  </si>
  <si>
    <t>切菜台（含储物柜）</t>
  </si>
  <si>
    <t>A05010299 其他台、桌类</t>
  </si>
  <si>
    <t>碎纸机</t>
  </si>
  <si>
    <t>A02021301 碎纸机</t>
  </si>
  <si>
    <t>台式计算机</t>
  </si>
  <si>
    <t>A02010105 台式计算机</t>
  </si>
  <si>
    <t>五节文件柜</t>
  </si>
  <si>
    <t>A05010502 文件柜</t>
  </si>
  <si>
    <t>组</t>
  </si>
  <si>
    <t>A3黑白打印机</t>
  </si>
  <si>
    <t>会议椅</t>
  </si>
  <si>
    <t>会议桌</t>
  </si>
  <si>
    <t>保险柜</t>
  </si>
  <si>
    <t>A05010599 其他柜类</t>
  </si>
  <si>
    <t>档案柜</t>
  </si>
  <si>
    <t>值班备勤室床头柜</t>
  </si>
  <si>
    <t>值班备勤室衣柜</t>
  </si>
  <si>
    <t>演讲台</t>
  </si>
  <si>
    <t>台式电脑</t>
  </si>
  <si>
    <t>投影仪</t>
  </si>
  <si>
    <t>A02020200 投影仪</t>
  </si>
  <si>
    <t>超限站执法工作信息化软件</t>
  </si>
  <si>
    <t>A0806030302 行业应用软件</t>
  </si>
  <si>
    <t>腾讯云服务</t>
  </si>
  <si>
    <t>C16040000 云计算服务</t>
  </si>
  <si>
    <t>预算08表</t>
  </si>
  <si>
    <t>2026年部门政府购买服务预算表</t>
  </si>
  <si>
    <t>政府购买服务项目</t>
  </si>
  <si>
    <t>政府购买服务目录</t>
  </si>
  <si>
    <t>注：2026年云南省交通运输综合行政执法局丽江支队无政府购买服务，故该表为空表。</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</si>
  <si>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</si>
  <si>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</si>
  <si>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</si>
  <si>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</si>
  <si>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</si>
  <si>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</si>
  <si>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</si>
  <si>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</si>
  <si>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</si>
  <si>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</si>
  <si>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</si>
  <si>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</si>
  <si>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</si>
  <si>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</si>
  <si>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</si>
  <si>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</si>
  <si>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</si>
  <si>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</si>
  <si>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</si>
  <si>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</si>
  <si>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</si>
  <si>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</si>
  <si>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</si>
  <si>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</si>
  <si>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</si>
  <si>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注：2026年云南省交通运输综合行政执法局丽江支队无省对下转移支付，故该表为空表。</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</si>
  <si>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</si>
  <si>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</si>
  <si>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</si>
  <si>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</si>
  <si>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</si>
  <si>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</si>
  <si>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</si>
  <si>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</si>
  <si>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</si>
  <si>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</si>
  <si>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</si>
  <si>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</si>
  <si>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</si>
  <si>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</si>
  <si>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A02010599 其他存储设备</t>
  </si>
  <si>
    <t>NAS存储器</t>
  </si>
  <si>
    <t>A02029900 其他办公设备</t>
  </si>
  <si>
    <t>录音录像执法设备</t>
  </si>
  <si>
    <t>A02061801 电冰箱</t>
  </si>
  <si>
    <t>电冰箱</t>
  </si>
  <si>
    <t>A02061817 食品制备电器</t>
  </si>
  <si>
    <t>猛火灶电磁炉</t>
  </si>
  <si>
    <t>A02080805 视频会议系统及会议室音频系统</t>
  </si>
  <si>
    <t>LED显示系统和扩音系统</t>
  </si>
  <si>
    <t>家具和用品</t>
  </si>
  <si>
    <t>A05010503 更衣柜</t>
  </si>
  <si>
    <t>衣柜</t>
  </si>
  <si>
    <t>A05010504 保密柜</t>
  </si>
  <si>
    <t>A05020101 厨房操作台</t>
  </si>
  <si>
    <t>切菜台</t>
  </si>
  <si>
    <t>无形资产</t>
  </si>
  <si>
    <t>A08060303 应用软件</t>
  </si>
  <si>
    <t>治理超限运输执法工作信息化软件</t>
  </si>
  <si>
    <t>注：涉及土地使用权、房屋、公务用车购置，按照现行相关管理制度规定报批，以职能部门审批意见为准。</t>
  </si>
  <si>
    <t>预算11表</t>
  </si>
  <si>
    <t>2026年中央转移支付补助项目支出预算表</t>
  </si>
  <si>
    <t>上级补助</t>
  </si>
  <si>
    <t>注：2026年云南省交通运输综合行政执法局丽江支队无中央转移支付补助项目，故该表为空表。</t>
  </si>
  <si>
    <t>预算12表</t>
  </si>
  <si>
    <t>2026年部门项目支出中期规划预算表</t>
  </si>
  <si>
    <t>项目级次</t>
  </si>
  <si>
    <t>2026年</t>
  </si>
  <si>
    <t>2027年</t>
  </si>
  <si>
    <t>2028年</t>
  </si>
  <si>
    <t>312 民生类</t>
  </si>
  <si>
    <t>本级</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</si>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</sst>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
    <numFmt numFmtId="179" formatCode="#,##0.00;\-#,##0.00;;@"/>
    <numFmt numFmtId="180" formatCode="hh:mm:ss"/>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5"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6" applyNumberFormat="0" applyFill="0" applyAlignment="0" applyProtection="0">
      <alignment vertical="center"/>
    </xf>
    <xf numFmtId="0" fontId="27"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0" applyNumberFormat="0" applyFill="0" applyBorder="0" applyAlignment="0" applyProtection="0">
      <alignment vertical="center"/>
    </xf>
    <xf numFmtId="0" fontId="29" fillId="3" borderId="18" applyNumberFormat="0" applyAlignment="0" applyProtection="0">
      <alignment vertical="center"/>
    </xf>
    <xf numFmtId="0" fontId="30" fillId="4" borderId="19" applyNumberFormat="0" applyAlignment="0" applyProtection="0">
      <alignment vertical="center"/>
    </xf>
    <xf numFmtId="0" fontId="31" fillId="4" borderId="18" applyNumberFormat="0" applyAlignment="0" applyProtection="0">
      <alignment vertical="center"/>
    </xf>
    <xf numFmtId="0" fontId="32" fillId="5" borderId="20" applyNumberFormat="0" applyAlignment="0" applyProtection="0">
      <alignment vertical="center"/>
    </xf>
    <xf numFmtId="0" fontId="33" fillId="0" borderId="21" applyNumberFormat="0" applyFill="0" applyAlignment="0" applyProtection="0">
      <alignment vertical="center"/>
    </xf>
    <xf numFmtId="0" fontId="34" fillId="0" borderId="22"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0" fontId="7" fillId="0" borderId="7">
      <alignment horizontal="right" vertical="center"/>
    </xf>
    <xf numFmtId="178" fontId="7" fillId="0" borderId="7">
      <alignment horizontal="right" vertical="center"/>
    </xf>
    <xf numFmtId="179" fontId="7" fillId="0" borderId="7">
      <alignment horizontal="right" vertical="center"/>
    </xf>
    <xf numFmtId="179" fontId="7" fillId="0" borderId="7">
      <alignment horizontal="right" vertical="center"/>
    </xf>
    <xf numFmtId="49" fontId="7" fillId="0" borderId="7">
      <alignment horizontal="left" vertical="center" wrapText="1"/>
    </xf>
    <xf numFmtId="180" fontId="7" fillId="0" borderId="7">
      <alignment horizontal="right" vertical="center"/>
    </xf>
  </cellStyleXfs>
  <cellXfs count="183">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4" applyFont="1">
      <alignment horizontal="right" vertical="center"/>
    </xf>
    <xf numFmtId="49" fontId="5" fillId="0" borderId="7" xfId="55"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0" fillId="0" borderId="0" xfId="0" applyAlignment="1">
      <alignment vertical="center"/>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0" fillId="0" borderId="0" xfId="0" applyFont="1" applyBorder="1" applyAlignment="1">
      <alignment vertical="center"/>
    </xf>
    <xf numFmtId="0" fontId="0" fillId="0" borderId="0" xfId="0" applyBorder="1" applyAlignment="1">
      <alignment vertical="center"/>
    </xf>
    <xf numFmtId="49" fontId="7" fillId="0" borderId="0" xfId="55" applyBorder="1">
      <alignment horizontal="left" vertical="center" wrapText="1"/>
    </xf>
    <xf numFmtId="49" fontId="7" fillId="0" borderId="0" xfId="55" applyBorder="1" applyAlignment="1">
      <alignment horizontal="right" vertical="center" wrapText="1"/>
    </xf>
    <xf numFmtId="49" fontId="8" fillId="0" borderId="0" xfId="55" applyFont="1" applyBorder="1" applyAlignment="1">
      <alignment horizontal="center" vertical="center" wrapText="1"/>
    </xf>
    <xf numFmtId="49" fontId="7" fillId="0" borderId="0" xfId="55" applyFont="1" applyBorder="1">
      <alignment horizontal="left" vertical="center" wrapText="1"/>
    </xf>
    <xf numFmtId="49" fontId="9" fillId="0" borderId="7" xfId="55" applyFont="1" applyAlignment="1">
      <alignment horizontal="center" vertical="center" wrapText="1"/>
    </xf>
    <xf numFmtId="49" fontId="10" fillId="0" borderId="7" xfId="55" applyFont="1" applyAlignment="1">
      <alignment horizontal="center" vertical="center" wrapText="1"/>
    </xf>
    <xf numFmtId="49" fontId="9" fillId="0" borderId="7" xfId="55" applyFont="1">
      <alignment horizontal="left" vertical="center" wrapText="1"/>
    </xf>
    <xf numFmtId="178" fontId="7" fillId="0" borderId="7" xfId="52">
      <alignment horizontal="right" vertical="center"/>
    </xf>
    <xf numFmtId="179" fontId="7" fillId="0" borderId="7" xfId="54">
      <alignment horizontal="right" vertical="center"/>
    </xf>
    <xf numFmtId="178" fontId="7" fillId="0" borderId="7" xfId="0" applyNumberFormat="1" applyFont="1" applyBorder="1" applyAlignment="1">
      <alignment horizontal="left" vertical="center"/>
    </xf>
    <xf numFmtId="179"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9"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78" fontId="5" fillId="0" borderId="7" xfId="52" applyFont="1" applyAlignment="1">
      <alignment horizontal="center" vertical="center"/>
    </xf>
    <xf numFmtId="0" fontId="3" fillId="0" borderId="11" xfId="0" applyFont="1" applyBorder="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0" fillId="0" borderId="14" xfId="0" applyFont="1" applyBorder="1"/>
    <xf numFmtId="0" fontId="0" fillId="0" borderId="14" xfId="0" applyBorder="1"/>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5"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5"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3" fillId="0" borderId="0" xfId="0" applyFont="1" applyAlignment="1" applyProtection="1">
      <alignment horizontal="left" vertical="center" wrapText="1"/>
      <protection locked="0"/>
    </xf>
    <xf numFmtId="0" fontId="1" fillId="0" borderId="1" xfId="0" applyFont="1" applyBorder="1" applyAlignment="1">
      <alignment horizontal="center" vertical="center" wrapText="1"/>
    </xf>
    <xf numFmtId="179" fontId="5" fillId="0" borderId="0" xfId="54"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9"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IntegralNumberStyle" xfId="52"/>
    <cellStyle name="MoneyStyle" xfId="53"/>
    <cellStyle name="NumberStyle" xfId="54"/>
    <cellStyle name="TextStyle" xfId="55"/>
    <cellStyle name="Time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4" sqref="A4:B4"/>
    </sheetView>
  </sheetViews>
  <sheetFormatPr defaultColWidth="8" defaultRowHeight="14.25" customHeight="1" outlineLevelCol="3"/>
  <cols>
    <col min="1" max="1" width="39.625" customWidth="1"/>
    <col min="2" max="2" width="46.375" customWidth="1"/>
    <col min="3" max="3" width="40.375" customWidth="1"/>
    <col min="4" max="4" width="50.125" customWidth="1"/>
  </cols>
  <sheetData>
    <row r="1" ht="12" customHeight="1" spans="1:4">
      <c r="D1" s="98" t="s">
        <v>0</v>
      </c>
    </row>
    <row r="2" ht="36" customHeight="1" spans="1:4">
      <c r="A2" s="49" t="s">
        <v>1</v>
      </c>
      <c r="B2" s="175"/>
      <c r="C2" s="175"/>
      <c r="D2" s="175"/>
    </row>
    <row r="3" ht="21" customHeight="1" spans="1:4">
      <c r="A3" s="97" t="str">
        <f>"单位名称："&amp;"云南省交通运输综合行政执法局丽江支队"</f>
        <v>单位名称：云南省交通运输综合行政执法局丽江支队</v>
      </c>
      <c r="B3" s="139"/>
      <c r="C3" s="139"/>
      <c r="D3" s="96"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35" customHeight="1" spans="1:4">
      <c r="A7" s="150" t="s">
        <v>8</v>
      </c>
      <c r="B7" s="126">
        <v>18893169.46</v>
      </c>
      <c r="C7" s="23" t="str">
        <f>"一"&amp;"、"&amp;"社会保障和就业支出"</f>
        <v>一、社会保障和就业支出</v>
      </c>
      <c r="D7" s="126">
        <v>1617201.61</v>
      </c>
    </row>
    <row r="8" ht="25.35" customHeight="1" spans="1:4">
      <c r="A8" s="150" t="s">
        <v>9</v>
      </c>
      <c r="B8" s="126"/>
      <c r="C8" s="23" t="str">
        <f>"二"&amp;"、"&amp;"卫生健康支出"</f>
        <v>二、卫生健康支出</v>
      </c>
      <c r="D8" s="126">
        <v>1169865.92</v>
      </c>
    </row>
    <row r="9" ht="25.35" customHeight="1" spans="1:4">
      <c r="A9" s="150" t="s">
        <v>10</v>
      </c>
      <c r="B9" s="126"/>
      <c r="C9" s="23" t="str">
        <f>"三"&amp;"、"&amp;"交通运输支出"</f>
        <v>三、交通运输支出</v>
      </c>
      <c r="D9" s="126">
        <v>15688299.5</v>
      </c>
    </row>
    <row r="10" ht="25.35" customHeight="1" spans="1:4">
      <c r="A10" s="150" t="s">
        <v>11</v>
      </c>
      <c r="B10" s="92"/>
      <c r="C10" s="23" t="str">
        <f>"四"&amp;"、"&amp;"住房保障支出"</f>
        <v>四、住房保障支出</v>
      </c>
      <c r="D10" s="126">
        <v>961402.43</v>
      </c>
    </row>
    <row r="11" ht="25.35" customHeight="1" spans="1:4">
      <c r="A11" s="150" t="s">
        <v>12</v>
      </c>
      <c r="B11" s="126">
        <v>500000</v>
      </c>
      <c r="C11" s="23"/>
      <c r="D11" s="126"/>
    </row>
    <row r="12" ht="25.35" customHeight="1" spans="1:4">
      <c r="A12" s="150" t="s">
        <v>13</v>
      </c>
      <c r="B12" s="92"/>
      <c r="C12" s="23"/>
      <c r="D12" s="126"/>
    </row>
    <row r="13" ht="25.35" customHeight="1" spans="1:4">
      <c r="A13" s="150" t="s">
        <v>14</v>
      </c>
      <c r="B13" s="92"/>
      <c r="C13" s="23"/>
      <c r="D13" s="126"/>
    </row>
    <row r="14" ht="25.35" customHeight="1" spans="1:4">
      <c r="A14" s="150" t="s">
        <v>15</v>
      </c>
      <c r="B14" s="92"/>
      <c r="C14" s="23"/>
      <c r="D14" s="126"/>
    </row>
    <row r="15" ht="25.35" customHeight="1" spans="1:4">
      <c r="A15" s="176" t="s">
        <v>16</v>
      </c>
      <c r="B15" s="92"/>
      <c r="C15" s="23"/>
      <c r="D15" s="126"/>
    </row>
    <row r="16" ht="25.35" customHeight="1" spans="1:4">
      <c r="A16" s="176" t="s">
        <v>17</v>
      </c>
      <c r="B16" s="126">
        <v>500000</v>
      </c>
      <c r="C16" s="23"/>
      <c r="D16" s="126"/>
    </row>
    <row r="17" ht="25.35" customHeight="1" spans="1:4">
      <c r="A17" s="177" t="s">
        <v>18</v>
      </c>
      <c r="B17" s="146">
        <v>19393169.46</v>
      </c>
      <c r="C17" s="147" t="s">
        <v>19</v>
      </c>
      <c r="D17" s="146">
        <v>19436769.46</v>
      </c>
    </row>
    <row r="18" ht="25.35" customHeight="1" spans="1:4">
      <c r="A18" s="178" t="s">
        <v>20</v>
      </c>
      <c r="B18" s="146">
        <v>43600</v>
      </c>
      <c r="C18" s="179" t="s">
        <v>21</v>
      </c>
      <c r="D18" s="180"/>
    </row>
    <row r="19" ht="25.35" customHeight="1" spans="1:4">
      <c r="A19" s="181" t="s">
        <v>22</v>
      </c>
      <c r="B19" s="126">
        <v>43600</v>
      </c>
      <c r="C19" s="148" t="s">
        <v>22</v>
      </c>
      <c r="D19" s="92"/>
    </row>
    <row r="20" ht="25.35" customHeight="1" spans="1:4">
      <c r="A20" s="181" t="s">
        <v>23</v>
      </c>
      <c r="B20" s="126"/>
      <c r="C20" s="148" t="s">
        <v>23</v>
      </c>
      <c r="D20" s="92"/>
    </row>
    <row r="21" ht="25.35" customHeight="1" spans="1:4">
      <c r="A21" s="182" t="s">
        <v>24</v>
      </c>
      <c r="B21" s="146">
        <v>19436769.46</v>
      </c>
      <c r="C21" s="147" t="s">
        <v>25</v>
      </c>
      <c r="D21" s="142">
        <v>19436769.46</v>
      </c>
    </row>
  </sheetData>
  <mergeCells count="8">
    <mergeCell ref="A2:D2"/>
    <mergeCell ref="A3:B3"/>
    <mergeCell ref="A4:B4"/>
    <mergeCell ref="C4:D4"/>
    <mergeCell ref="A5:A6"/>
    <mergeCell ref="B5:B6"/>
    <mergeCell ref="C5:C6"/>
    <mergeCell ref="D5:D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topLeftCell="F1" workbookViewId="0">
      <selection activeCell="A1" sqref="A1"/>
    </sheetView>
  </sheetViews>
  <sheetFormatPr defaultColWidth="8" defaultRowHeight="14.25" customHeight="1"/>
  <cols>
    <col min="1" max="1" width="21.125" customWidth="1"/>
    <col min="2" max="2" width="35.25" customWidth="1"/>
    <col min="3" max="19" width="16.125" customWidth="1"/>
  </cols>
  <sheetData>
    <row r="1" ht="12" customHeight="1" spans="1:19">
      <c r="A1" s="153"/>
      <c r="J1" s="154"/>
      <c r="R1" s="2" t="s">
        <v>26</v>
      </c>
    </row>
    <row r="2" ht="36" customHeight="1" spans="1:19">
      <c r="A2" s="155" t="s">
        <v>27</v>
      </c>
      <c r="B2" s="28"/>
      <c r="C2" s="28"/>
      <c r="D2" s="28"/>
      <c r="E2" s="28"/>
      <c r="F2" s="28"/>
      <c r="G2" s="28"/>
      <c r="H2" s="28"/>
      <c r="I2" s="28"/>
      <c r="J2" s="50"/>
      <c r="K2" s="28"/>
      <c r="L2" s="28"/>
      <c r="M2" s="28"/>
      <c r="N2" s="28"/>
      <c r="O2" s="28"/>
      <c r="P2" s="28"/>
      <c r="Q2" s="28"/>
      <c r="R2" s="28"/>
      <c r="S2" s="28"/>
    </row>
    <row r="3" ht="20.25" customHeight="1" spans="1:19">
      <c r="A3" s="97" t="str">
        <f>"单位名称："&amp;"云南省交通运输综合行政执法局丽江支队"</f>
        <v>单位名称：云南省交通运输综合行政执法局丽江支队</v>
      </c>
      <c r="B3" s="6"/>
      <c r="C3" s="6"/>
      <c r="D3" s="6"/>
      <c r="E3" s="6"/>
      <c r="F3" s="6"/>
      <c r="G3" s="6"/>
      <c r="H3" s="6"/>
      <c r="I3" s="6"/>
      <c r="J3" s="156"/>
      <c r="K3" s="6"/>
      <c r="L3" s="6"/>
      <c r="M3" s="6"/>
      <c r="N3" s="7"/>
      <c r="O3" s="7"/>
      <c r="P3" s="7"/>
      <c r="Q3" s="7"/>
      <c r="R3" s="7" t="s">
        <v>2</v>
      </c>
      <c r="S3" s="7" t="s">
        <v>2</v>
      </c>
    </row>
    <row r="4" ht="18.75" customHeight="1" spans="1:19">
      <c r="A4" s="157" t="s">
        <v>28</v>
      </c>
      <c r="B4" s="158" t="s">
        <v>29</v>
      </c>
      <c r="C4" s="158" t="s">
        <v>30</v>
      </c>
      <c r="D4" s="159" t="s">
        <v>31</v>
      </c>
      <c r="E4" s="160"/>
      <c r="F4" s="160"/>
      <c r="G4" s="160"/>
      <c r="H4" s="160"/>
      <c r="I4" s="160"/>
      <c r="J4" s="161"/>
      <c r="K4" s="160"/>
      <c r="L4" s="160"/>
      <c r="M4" s="160"/>
      <c r="N4" s="162"/>
      <c r="O4" s="162" t="s">
        <v>20</v>
      </c>
      <c r="P4" s="162"/>
      <c r="Q4" s="162"/>
      <c r="R4" s="162"/>
      <c r="S4" s="162"/>
    </row>
    <row r="5" ht="18" customHeight="1" spans="1:19">
      <c r="A5" s="163"/>
      <c r="B5" s="164"/>
      <c r="C5" s="164"/>
      <c r="D5" s="164" t="s">
        <v>32</v>
      </c>
      <c r="E5" s="164" t="s">
        <v>33</v>
      </c>
      <c r="F5" s="164" t="s">
        <v>34</v>
      </c>
      <c r="G5" s="164" t="s">
        <v>35</v>
      </c>
      <c r="H5" s="164" t="s">
        <v>36</v>
      </c>
      <c r="I5" s="165" t="s">
        <v>37</v>
      </c>
      <c r="J5" s="166"/>
      <c r="K5" s="165" t="s">
        <v>38</v>
      </c>
      <c r="L5" s="165" t="s">
        <v>39</v>
      </c>
      <c r="M5" s="165" t="s">
        <v>40</v>
      </c>
      <c r="N5" s="167" t="s">
        <v>41</v>
      </c>
      <c r="O5" s="168" t="s">
        <v>32</v>
      </c>
      <c r="P5" s="168" t="s">
        <v>33</v>
      </c>
      <c r="Q5" s="168" t="s">
        <v>34</v>
      </c>
      <c r="R5" s="168" t="s">
        <v>35</v>
      </c>
      <c r="S5" s="168" t="s">
        <v>42</v>
      </c>
    </row>
    <row r="6" ht="29.25" customHeight="1" spans="1:19">
      <c r="A6" s="169"/>
      <c r="B6" s="170"/>
      <c r="C6" s="170"/>
      <c r="D6" s="170"/>
      <c r="E6" s="170"/>
      <c r="F6" s="170"/>
      <c r="G6" s="170"/>
      <c r="H6" s="170"/>
      <c r="I6" s="171" t="s">
        <v>32</v>
      </c>
      <c r="J6" s="171" t="s">
        <v>43</v>
      </c>
      <c r="K6" s="171" t="s">
        <v>38</v>
      </c>
      <c r="L6" s="171" t="s">
        <v>39</v>
      </c>
      <c r="M6" s="171" t="s">
        <v>40</v>
      </c>
      <c r="N6" s="171" t="s">
        <v>41</v>
      </c>
      <c r="O6" s="171"/>
      <c r="P6" s="171"/>
      <c r="Q6" s="171"/>
      <c r="R6" s="171"/>
      <c r="S6" s="171"/>
    </row>
    <row r="7" ht="16.5" customHeight="1" spans="1:19">
      <c r="A7" s="136">
        <v>1</v>
      </c>
      <c r="B7" s="19">
        <v>2</v>
      </c>
      <c r="C7" s="19">
        <v>3</v>
      </c>
      <c r="D7" s="19">
        <v>4</v>
      </c>
      <c r="E7" s="136">
        <v>5</v>
      </c>
      <c r="F7" s="19">
        <v>6</v>
      </c>
      <c r="G7" s="19">
        <v>7</v>
      </c>
      <c r="H7" s="136">
        <v>8</v>
      </c>
      <c r="I7" s="19">
        <v>9</v>
      </c>
      <c r="J7" s="30">
        <v>10</v>
      </c>
      <c r="K7" s="30">
        <v>11</v>
      </c>
      <c r="L7" s="172">
        <v>12</v>
      </c>
      <c r="M7" s="30">
        <v>13</v>
      </c>
      <c r="N7" s="30">
        <v>14</v>
      </c>
      <c r="O7" s="30">
        <v>15</v>
      </c>
      <c r="P7" s="30">
        <v>16</v>
      </c>
      <c r="Q7" s="30">
        <v>17</v>
      </c>
      <c r="R7" s="30">
        <v>18</v>
      </c>
      <c r="S7" s="30">
        <v>19</v>
      </c>
    </row>
    <row r="8" ht="31.35" customHeight="1" spans="1:19">
      <c r="A8" s="31" t="s">
        <v>44</v>
      </c>
      <c r="B8" s="31" t="s">
        <v>45</v>
      </c>
      <c r="C8" s="22">
        <v>19436769.46</v>
      </c>
      <c r="D8" s="126">
        <v>19393169.46</v>
      </c>
      <c r="E8" s="92">
        <v>18893169.46</v>
      </c>
      <c r="F8" s="92"/>
      <c r="G8" s="92"/>
      <c r="H8" s="92"/>
      <c r="I8" s="92">
        <v>500000</v>
      </c>
      <c r="J8" s="92"/>
      <c r="K8" s="92"/>
      <c r="L8" s="92"/>
      <c r="M8" s="92"/>
      <c r="N8" s="92">
        <v>500000</v>
      </c>
      <c r="O8" s="92">
        <v>43600</v>
      </c>
      <c r="P8" s="92">
        <v>43600</v>
      </c>
      <c r="Q8" s="92"/>
      <c r="R8" s="92"/>
      <c r="S8" s="92"/>
    </row>
    <row r="9" ht="16.5" customHeight="1" spans="1:19">
      <c r="A9" s="173" t="s">
        <v>30</v>
      </c>
      <c r="B9" s="174"/>
      <c r="C9" s="126">
        <v>19436769.46</v>
      </c>
      <c r="D9" s="126">
        <v>19393169.46</v>
      </c>
      <c r="E9" s="92">
        <v>18893169.46</v>
      </c>
      <c r="F9" s="92"/>
      <c r="G9" s="92"/>
      <c r="H9" s="92"/>
      <c r="I9" s="92">
        <v>500000</v>
      </c>
      <c r="J9" s="92"/>
      <c r="K9" s="92"/>
      <c r="L9" s="92"/>
      <c r="M9" s="92"/>
      <c r="N9" s="92">
        <v>500000</v>
      </c>
      <c r="O9" s="92">
        <v>43600</v>
      </c>
      <c r="P9" s="92">
        <v>43600</v>
      </c>
      <c r="Q9" s="92"/>
      <c r="R9" s="92"/>
      <c r="S9" s="92"/>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topLeftCell="D7" workbookViewId="0">
      <selection activeCell="A3" sqref="A3:L3"/>
    </sheetView>
  </sheetViews>
  <sheetFormatPr defaultColWidth="9.125" defaultRowHeight="14.25" customHeight="1"/>
  <cols>
    <col min="1" max="1" width="14.25" customWidth="1"/>
    <col min="2" max="2" width="32.625" customWidth="1"/>
    <col min="3" max="6" width="18.875" customWidth="1"/>
    <col min="7" max="7" width="21.25" customWidth="1"/>
    <col min="8" max="9" width="18.875" customWidth="1"/>
    <col min="10" max="10" width="17.875" customWidth="1"/>
    <col min="11" max="15" width="18.875" customWidth="1"/>
  </cols>
  <sheetData>
    <row r="1" ht="15.75" customHeight="1" spans="1:15">
      <c r="O1" s="59" t="s">
        <v>46</v>
      </c>
    </row>
    <row r="2" ht="28.5" customHeight="1" spans="1:15">
      <c r="A2" s="28" t="s">
        <v>47</v>
      </c>
      <c r="B2" s="28"/>
      <c r="C2" s="28"/>
      <c r="D2" s="28"/>
      <c r="E2" s="28"/>
      <c r="F2" s="28"/>
      <c r="G2" s="28"/>
      <c r="H2" s="28"/>
      <c r="I2" s="28"/>
      <c r="J2" s="28"/>
      <c r="K2" s="28"/>
      <c r="L2" s="28"/>
      <c r="M2" s="28"/>
      <c r="N2" s="28"/>
      <c r="O2" s="28"/>
    </row>
    <row r="3" ht="15" customHeight="1" spans="1:15">
      <c r="A3" s="151" t="str">
        <f>"单位名称："&amp;"云南省交通运输综合行政执法局丽江支队"</f>
        <v>单位名称：云南省交通运输综合行政执法局丽江支队</v>
      </c>
      <c r="B3" s="106"/>
      <c r="C3" s="62"/>
      <c r="D3" s="62"/>
      <c r="E3" s="62"/>
      <c r="F3" s="62"/>
      <c r="G3" s="6"/>
      <c r="H3" s="62"/>
      <c r="I3" s="62"/>
      <c r="J3" s="6"/>
      <c r="K3" s="62"/>
      <c r="L3" s="62"/>
      <c r="M3" s="6"/>
      <c r="N3" s="6"/>
      <c r="O3" s="107" t="s">
        <v>2</v>
      </c>
    </row>
    <row r="4" ht="18.75" customHeight="1" spans="1:15">
      <c r="A4" s="9" t="s">
        <v>48</v>
      </c>
      <c r="B4" s="9" t="s">
        <v>49</v>
      </c>
      <c r="C4" s="15" t="s">
        <v>30</v>
      </c>
      <c r="D4" s="66" t="s">
        <v>33</v>
      </c>
      <c r="E4" s="66"/>
      <c r="F4" s="66"/>
      <c r="G4" s="152" t="s">
        <v>34</v>
      </c>
      <c r="H4" s="9" t="s">
        <v>35</v>
      </c>
      <c r="I4" s="9" t="s">
        <v>50</v>
      </c>
      <c r="J4" s="10" t="s">
        <v>51</v>
      </c>
      <c r="K4" s="77" t="s">
        <v>52</v>
      </c>
      <c r="L4" s="77" t="s">
        <v>53</v>
      </c>
      <c r="M4" s="77" t="s">
        <v>54</v>
      </c>
      <c r="N4" s="77" t="s">
        <v>55</v>
      </c>
      <c r="O4" s="80" t="s">
        <v>56</v>
      </c>
    </row>
    <row r="5" ht="30" customHeight="1" spans="1:15">
      <c r="A5" s="18"/>
      <c r="B5" s="18"/>
      <c r="C5" s="18"/>
      <c r="D5" s="66" t="s">
        <v>32</v>
      </c>
      <c r="E5" s="66" t="s">
        <v>57</v>
      </c>
      <c r="F5" s="66" t="s">
        <v>58</v>
      </c>
      <c r="G5" s="18"/>
      <c r="H5" s="18"/>
      <c r="I5" s="18"/>
      <c r="J5" s="66" t="s">
        <v>32</v>
      </c>
      <c r="K5" s="88" t="s">
        <v>52</v>
      </c>
      <c r="L5" s="88" t="s">
        <v>53</v>
      </c>
      <c r="M5" s="88" t="s">
        <v>54</v>
      </c>
      <c r="N5" s="88" t="s">
        <v>55</v>
      </c>
      <c r="O5" s="88" t="s">
        <v>56</v>
      </c>
    </row>
    <row r="6" ht="16.5" customHeight="1" spans="1:15">
      <c r="A6" s="66">
        <v>1</v>
      </c>
      <c r="B6" s="66">
        <v>2</v>
      </c>
      <c r="C6" s="66">
        <v>3</v>
      </c>
      <c r="D6" s="66">
        <v>4</v>
      </c>
      <c r="E6" s="66">
        <v>5</v>
      </c>
      <c r="F6" s="66">
        <v>6</v>
      </c>
      <c r="G6" s="66">
        <v>7</v>
      </c>
      <c r="H6" s="52">
        <v>8</v>
      </c>
      <c r="I6" s="52">
        <v>9</v>
      </c>
      <c r="J6" s="52">
        <v>10</v>
      </c>
      <c r="K6" s="52">
        <v>11</v>
      </c>
      <c r="L6" s="52">
        <v>12</v>
      </c>
      <c r="M6" s="52">
        <v>13</v>
      </c>
      <c r="N6" s="52">
        <v>14</v>
      </c>
      <c r="O6" s="66">
        <v>15</v>
      </c>
    </row>
    <row r="7" ht="20.25" customHeight="1" spans="1:15">
      <c r="A7" s="31" t="s">
        <v>59</v>
      </c>
      <c r="B7" s="31" t="s">
        <v>60</v>
      </c>
      <c r="C7" s="126">
        <v>1617201.61</v>
      </c>
      <c r="D7" s="126">
        <v>1617201.61</v>
      </c>
      <c r="E7" s="126">
        <v>1617201.61</v>
      </c>
      <c r="F7" s="126"/>
      <c r="G7" s="92"/>
      <c r="H7" s="126"/>
      <c r="I7" s="126"/>
      <c r="J7" s="126"/>
      <c r="K7" s="126"/>
      <c r="L7" s="126"/>
      <c r="M7" s="92"/>
      <c r="N7" s="126"/>
      <c r="O7" s="126"/>
    </row>
    <row r="8" ht="20.25" customHeight="1" spans="1:15">
      <c r="A8" s="134" t="s">
        <v>61</v>
      </c>
      <c r="B8" s="134" t="s">
        <v>62</v>
      </c>
      <c r="C8" s="126">
        <v>1539576.62</v>
      </c>
      <c r="D8" s="126">
        <v>1539576.62</v>
      </c>
      <c r="E8" s="126">
        <v>1539576.62</v>
      </c>
      <c r="F8" s="126"/>
      <c r="G8" s="92"/>
      <c r="H8" s="126"/>
      <c r="I8" s="126"/>
      <c r="J8" s="126"/>
      <c r="K8" s="126"/>
      <c r="L8" s="126"/>
      <c r="M8" s="92"/>
      <c r="N8" s="126"/>
      <c r="O8" s="126"/>
    </row>
    <row r="9" ht="20.25" customHeight="1" spans="1:15">
      <c r="A9" s="135" t="s">
        <v>63</v>
      </c>
      <c r="B9" s="135" t="s">
        <v>64</v>
      </c>
      <c r="C9" s="126">
        <v>19980</v>
      </c>
      <c r="D9" s="126">
        <v>19980</v>
      </c>
      <c r="E9" s="126">
        <v>19980</v>
      </c>
      <c r="F9" s="126"/>
      <c r="G9" s="92"/>
      <c r="H9" s="126"/>
      <c r="I9" s="126"/>
      <c r="J9" s="126"/>
      <c r="K9" s="126"/>
      <c r="L9" s="126"/>
      <c r="M9" s="92"/>
      <c r="N9" s="126"/>
      <c r="O9" s="126"/>
    </row>
    <row r="10" ht="20.25" customHeight="1" spans="1:15">
      <c r="A10" s="135" t="s">
        <v>65</v>
      </c>
      <c r="B10" s="135" t="s">
        <v>66</v>
      </c>
      <c r="C10" s="126">
        <v>1519596.62</v>
      </c>
      <c r="D10" s="126">
        <v>1519596.62</v>
      </c>
      <c r="E10" s="126">
        <v>1519596.62</v>
      </c>
      <c r="F10" s="126"/>
      <c r="G10" s="92"/>
      <c r="H10" s="126"/>
      <c r="I10" s="126"/>
      <c r="J10" s="126"/>
      <c r="K10" s="126"/>
      <c r="L10" s="126"/>
      <c r="M10" s="92"/>
      <c r="N10" s="126"/>
      <c r="O10" s="126"/>
    </row>
    <row r="11" ht="20.25" customHeight="1" spans="1:15">
      <c r="A11" s="134" t="s">
        <v>67</v>
      </c>
      <c r="B11" s="134" t="s">
        <v>68</v>
      </c>
      <c r="C11" s="126">
        <v>77624.99</v>
      </c>
      <c r="D11" s="126">
        <v>77624.99</v>
      </c>
      <c r="E11" s="126">
        <v>77624.99</v>
      </c>
      <c r="F11" s="126"/>
      <c r="G11" s="92"/>
      <c r="H11" s="126"/>
      <c r="I11" s="126"/>
      <c r="J11" s="126"/>
      <c r="K11" s="126"/>
      <c r="L11" s="126"/>
      <c r="M11" s="92"/>
      <c r="N11" s="126"/>
      <c r="O11" s="126"/>
    </row>
    <row r="12" ht="20.25" customHeight="1" spans="1:15">
      <c r="A12" s="135" t="s">
        <v>69</v>
      </c>
      <c r="B12" s="135" t="s">
        <v>68</v>
      </c>
      <c r="C12" s="126">
        <v>77624.99</v>
      </c>
      <c r="D12" s="126">
        <v>77624.99</v>
      </c>
      <c r="E12" s="126">
        <v>77624.99</v>
      </c>
      <c r="F12" s="126"/>
      <c r="G12" s="92"/>
      <c r="H12" s="126"/>
      <c r="I12" s="126"/>
      <c r="J12" s="126"/>
      <c r="K12" s="126"/>
      <c r="L12" s="126"/>
      <c r="M12" s="92"/>
      <c r="N12" s="126"/>
      <c r="O12" s="126"/>
    </row>
    <row r="13" ht="20.25" customHeight="1" spans="1:15">
      <c r="A13" s="31" t="s">
        <v>70</v>
      </c>
      <c r="B13" s="31" t="s">
        <v>71</v>
      </c>
      <c r="C13" s="126">
        <v>1169865.92</v>
      </c>
      <c r="D13" s="126">
        <v>1169865.92</v>
      </c>
      <c r="E13" s="126">
        <v>1169865.92</v>
      </c>
      <c r="F13" s="126"/>
      <c r="G13" s="92"/>
      <c r="H13" s="126"/>
      <c r="I13" s="126"/>
      <c r="J13" s="126"/>
      <c r="K13" s="126"/>
      <c r="L13" s="126"/>
      <c r="M13" s="92"/>
      <c r="N13" s="126"/>
      <c r="O13" s="126"/>
    </row>
    <row r="14" ht="20.25" customHeight="1" spans="1:15">
      <c r="A14" s="134" t="s">
        <v>72</v>
      </c>
      <c r="B14" s="134" t="s">
        <v>73</v>
      </c>
      <c r="C14" s="126">
        <v>1169865.92</v>
      </c>
      <c r="D14" s="126">
        <v>1169865.92</v>
      </c>
      <c r="E14" s="126">
        <v>1169865.92</v>
      </c>
      <c r="F14" s="126"/>
      <c r="G14" s="92"/>
      <c r="H14" s="126"/>
      <c r="I14" s="126"/>
      <c r="J14" s="126"/>
      <c r="K14" s="126"/>
      <c r="L14" s="126"/>
      <c r="M14" s="92"/>
      <c r="N14" s="126"/>
      <c r="O14" s="126"/>
    </row>
    <row r="15" ht="20.25" customHeight="1" spans="1:15">
      <c r="A15" s="135" t="s">
        <v>74</v>
      </c>
      <c r="B15" s="135" t="s">
        <v>75</v>
      </c>
      <c r="C15" s="126">
        <v>617336.13</v>
      </c>
      <c r="D15" s="126">
        <v>617336.13</v>
      </c>
      <c r="E15" s="126">
        <v>617336.13</v>
      </c>
      <c r="F15" s="126"/>
      <c r="G15" s="92"/>
      <c r="H15" s="126"/>
      <c r="I15" s="126"/>
      <c r="J15" s="126"/>
      <c r="K15" s="126"/>
      <c r="L15" s="126"/>
      <c r="M15" s="92"/>
      <c r="N15" s="126"/>
      <c r="O15" s="126"/>
    </row>
    <row r="16" ht="20.25" customHeight="1" spans="1:15">
      <c r="A16" s="135" t="s">
        <v>76</v>
      </c>
      <c r="B16" s="135" t="s">
        <v>77</v>
      </c>
      <c r="C16" s="126">
        <v>519127.19</v>
      </c>
      <c r="D16" s="126">
        <v>519127.19</v>
      </c>
      <c r="E16" s="126">
        <v>519127.19</v>
      </c>
      <c r="F16" s="126"/>
      <c r="G16" s="92"/>
      <c r="H16" s="126"/>
      <c r="I16" s="126"/>
      <c r="J16" s="126"/>
      <c r="K16" s="126"/>
      <c r="L16" s="126"/>
      <c r="M16" s="92"/>
      <c r="N16" s="126"/>
      <c r="O16" s="126"/>
    </row>
    <row r="17" ht="20.25" customHeight="1" spans="1:15">
      <c r="A17" s="135" t="s">
        <v>78</v>
      </c>
      <c r="B17" s="135" t="s">
        <v>79</v>
      </c>
      <c r="C17" s="126">
        <v>33402.6</v>
      </c>
      <c r="D17" s="126">
        <v>33402.6</v>
      </c>
      <c r="E17" s="126">
        <v>33402.6</v>
      </c>
      <c r="F17" s="126"/>
      <c r="G17" s="92"/>
      <c r="H17" s="126"/>
      <c r="I17" s="126"/>
      <c r="J17" s="126"/>
      <c r="K17" s="126"/>
      <c r="L17" s="126"/>
      <c r="M17" s="92"/>
      <c r="N17" s="126"/>
      <c r="O17" s="126"/>
    </row>
    <row r="18" ht="20.25" customHeight="1" spans="1:15">
      <c r="A18" s="31" t="s">
        <v>80</v>
      </c>
      <c r="B18" s="31" t="s">
        <v>81</v>
      </c>
      <c r="C18" s="126">
        <v>15688299.5</v>
      </c>
      <c r="D18" s="126">
        <v>15188299.5</v>
      </c>
      <c r="E18" s="126">
        <v>12366699.5</v>
      </c>
      <c r="F18" s="126">
        <v>2821600</v>
      </c>
      <c r="G18" s="92"/>
      <c r="H18" s="126"/>
      <c r="I18" s="126"/>
      <c r="J18" s="126">
        <v>500000</v>
      </c>
      <c r="K18" s="126"/>
      <c r="L18" s="126"/>
      <c r="M18" s="92"/>
      <c r="N18" s="126"/>
      <c r="O18" s="126">
        <v>500000</v>
      </c>
    </row>
    <row r="19" ht="20.25" customHeight="1" spans="1:15">
      <c r="A19" s="134" t="s">
        <v>82</v>
      </c>
      <c r="B19" s="134" t="s">
        <v>83</v>
      </c>
      <c r="C19" s="126">
        <v>15688299.5</v>
      </c>
      <c r="D19" s="126">
        <v>15188299.5</v>
      </c>
      <c r="E19" s="126">
        <v>12366699.5</v>
      </c>
      <c r="F19" s="126">
        <v>2821600</v>
      </c>
      <c r="G19" s="92"/>
      <c r="H19" s="126"/>
      <c r="I19" s="126"/>
      <c r="J19" s="126">
        <v>500000</v>
      </c>
      <c r="K19" s="126"/>
      <c r="L19" s="126"/>
      <c r="M19" s="92"/>
      <c r="N19" s="126"/>
      <c r="O19" s="126">
        <v>500000</v>
      </c>
    </row>
    <row r="20" ht="20.25" customHeight="1" spans="1:15">
      <c r="A20" s="135" t="s">
        <v>84</v>
      </c>
      <c r="B20" s="135" t="s">
        <v>85</v>
      </c>
      <c r="C20" s="126">
        <v>3321600</v>
      </c>
      <c r="D20" s="126">
        <v>2821600</v>
      </c>
      <c r="E20" s="126"/>
      <c r="F20" s="126">
        <v>2821600</v>
      </c>
      <c r="G20" s="92"/>
      <c r="H20" s="126"/>
      <c r="I20" s="126"/>
      <c r="J20" s="126">
        <v>500000</v>
      </c>
      <c r="K20" s="126"/>
      <c r="L20" s="126"/>
      <c r="M20" s="92"/>
      <c r="N20" s="126"/>
      <c r="O20" s="126">
        <v>500000</v>
      </c>
    </row>
    <row r="21" ht="20.25" customHeight="1" spans="1:15">
      <c r="A21" s="135" t="s">
        <v>86</v>
      </c>
      <c r="B21" s="135" t="s">
        <v>87</v>
      </c>
      <c r="C21" s="126">
        <v>12366699.5</v>
      </c>
      <c r="D21" s="126">
        <v>12366699.5</v>
      </c>
      <c r="E21" s="126">
        <v>12366699.5</v>
      </c>
      <c r="F21" s="126"/>
      <c r="G21" s="92"/>
      <c r="H21" s="126"/>
      <c r="I21" s="126"/>
      <c r="J21" s="126"/>
      <c r="K21" s="126"/>
      <c r="L21" s="126"/>
      <c r="M21" s="92"/>
      <c r="N21" s="126"/>
      <c r="O21" s="126"/>
    </row>
    <row r="22" ht="20.25" customHeight="1" spans="1:15">
      <c r="A22" s="31" t="s">
        <v>88</v>
      </c>
      <c r="B22" s="31" t="s">
        <v>89</v>
      </c>
      <c r="C22" s="126">
        <v>961402.43</v>
      </c>
      <c r="D22" s="126">
        <v>961402.43</v>
      </c>
      <c r="E22" s="126">
        <v>961402.43</v>
      </c>
      <c r="F22" s="126"/>
      <c r="G22" s="92"/>
      <c r="H22" s="126"/>
      <c r="I22" s="126"/>
      <c r="J22" s="126"/>
      <c r="K22" s="126"/>
      <c r="L22" s="126"/>
      <c r="M22" s="92"/>
      <c r="N22" s="126"/>
      <c r="O22" s="126"/>
    </row>
    <row r="23" ht="20.25" customHeight="1" spans="1:15">
      <c r="A23" s="134" t="s">
        <v>90</v>
      </c>
      <c r="B23" s="134" t="s">
        <v>91</v>
      </c>
      <c r="C23" s="126">
        <v>961402.43</v>
      </c>
      <c r="D23" s="126">
        <v>961402.43</v>
      </c>
      <c r="E23" s="126">
        <v>961402.43</v>
      </c>
      <c r="F23" s="126"/>
      <c r="G23" s="92"/>
      <c r="H23" s="126"/>
      <c r="I23" s="126"/>
      <c r="J23" s="126"/>
      <c r="K23" s="126"/>
      <c r="L23" s="126"/>
      <c r="M23" s="92"/>
      <c r="N23" s="126"/>
      <c r="O23" s="126"/>
    </row>
    <row r="24" ht="20.25" customHeight="1" spans="1:15">
      <c r="A24" s="135" t="s">
        <v>92</v>
      </c>
      <c r="B24" s="135" t="s">
        <v>93</v>
      </c>
      <c r="C24" s="126">
        <v>961402.43</v>
      </c>
      <c r="D24" s="126">
        <v>961402.43</v>
      </c>
      <c r="E24" s="126">
        <v>961402.43</v>
      </c>
      <c r="F24" s="126"/>
      <c r="G24" s="92"/>
      <c r="H24" s="126"/>
      <c r="I24" s="126"/>
      <c r="J24" s="126"/>
      <c r="K24" s="126"/>
      <c r="L24" s="126"/>
      <c r="M24" s="92"/>
      <c r="N24" s="126"/>
      <c r="O24" s="126"/>
    </row>
    <row r="25" ht="17.25" customHeight="1" spans="1:15">
      <c r="A25" s="108" t="s">
        <v>94</v>
      </c>
      <c r="B25" s="109" t="s">
        <v>94</v>
      </c>
      <c r="C25" s="126">
        <v>19436769.46</v>
      </c>
      <c r="D25" s="126">
        <v>18936769.46</v>
      </c>
      <c r="E25" s="126">
        <v>16115169.46</v>
      </c>
      <c r="F25" s="126">
        <v>2821600</v>
      </c>
      <c r="G25" s="92"/>
      <c r="H25" s="126"/>
      <c r="I25" s="126"/>
      <c r="J25" s="126">
        <v>500000</v>
      </c>
      <c r="K25" s="126"/>
      <c r="L25" s="126"/>
      <c r="M25" s="92"/>
      <c r="N25" s="126"/>
      <c r="O25" s="126">
        <v>500000</v>
      </c>
    </row>
  </sheetData>
  <mergeCells count="11">
    <mergeCell ref="A2:O2"/>
    <mergeCell ref="A3:L3"/>
    <mergeCell ref="D4:F4"/>
    <mergeCell ref="J4:O4"/>
    <mergeCell ref="A25:B25"/>
    <mergeCell ref="A4:A5"/>
    <mergeCell ref="B4:B5"/>
    <mergeCell ref="C4:C5"/>
    <mergeCell ref="G4:G5"/>
    <mergeCell ref="H4:H5"/>
    <mergeCell ref="I4:I5"/>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3" sqref="A3:B3"/>
    </sheetView>
  </sheetViews>
  <sheetFormatPr defaultColWidth="9.125" defaultRowHeight="14.25" customHeight="1" outlineLevelCol="3"/>
  <cols>
    <col min="1" max="1" width="49.25" customWidth="1"/>
    <col min="2" max="2" width="43.375" customWidth="1"/>
    <col min="3" max="3" width="48.625" customWidth="1"/>
    <col min="4" max="4" width="41.125" customWidth="1"/>
  </cols>
  <sheetData>
    <row r="1" customHeight="1" spans="1:4">
      <c r="D1" s="96" t="s">
        <v>95</v>
      </c>
    </row>
    <row r="2" ht="31.5" customHeight="1" spans="1:4">
      <c r="A2" s="49" t="s">
        <v>96</v>
      </c>
      <c r="B2" s="138"/>
      <c r="C2" s="138"/>
      <c r="D2" s="138"/>
    </row>
    <row r="3" ht="17.25" customHeight="1" spans="1:4">
      <c r="A3" s="4" t="str">
        <f>"单位名称："&amp;"云南省交通运输综合行政执法局丽江支队"</f>
        <v>单位名称：云南省交通运输综合行政执法局丽江支队</v>
      </c>
      <c r="B3" s="139"/>
      <c r="C3" s="139"/>
      <c r="D3" s="98" t="s">
        <v>2</v>
      </c>
    </row>
    <row r="4" ht="24.6" customHeight="1" spans="1:4">
      <c r="A4" s="10" t="s">
        <v>3</v>
      </c>
      <c r="B4" s="12"/>
      <c r="C4" s="10" t="s">
        <v>4</v>
      </c>
      <c r="D4" s="12"/>
    </row>
    <row r="5" ht="15.6" customHeight="1" spans="1:4">
      <c r="A5" s="15" t="s">
        <v>5</v>
      </c>
      <c r="B5" s="140" t="s">
        <v>6</v>
      </c>
      <c r="C5" s="15" t="s">
        <v>97</v>
      </c>
      <c r="D5" s="140" t="s">
        <v>6</v>
      </c>
    </row>
    <row r="6" ht="14.1" customHeight="1" spans="1:4">
      <c r="A6" s="18"/>
      <c r="B6" s="17"/>
      <c r="C6" s="18"/>
      <c r="D6" s="17"/>
    </row>
    <row r="7" ht="29.1" customHeight="1" spans="1:4">
      <c r="A7" s="141" t="s">
        <v>98</v>
      </c>
      <c r="B7" s="142">
        <v>18893169.46</v>
      </c>
      <c r="C7" s="143" t="s">
        <v>99</v>
      </c>
      <c r="D7" s="142">
        <v>18936769.46</v>
      </c>
    </row>
    <row r="8" ht="29.1" customHeight="1" spans="1:4">
      <c r="A8" s="144" t="s">
        <v>100</v>
      </c>
      <c r="B8" s="92">
        <v>18893169.46</v>
      </c>
      <c r="C8" s="23" t="str">
        <f>"（一）"&amp;"社会保障和就业支出"</f>
        <v>（一）社会保障和就业支出</v>
      </c>
      <c r="D8" s="92">
        <v>1617201.61</v>
      </c>
    </row>
    <row r="9" ht="29.1" customHeight="1" spans="1:4">
      <c r="A9" s="144" t="s">
        <v>101</v>
      </c>
      <c r="B9" s="92"/>
      <c r="C9" s="23" t="str">
        <f>"（二）"&amp;"卫生健康支出"</f>
        <v>（二）卫生健康支出</v>
      </c>
      <c r="D9" s="92">
        <v>1169865.92</v>
      </c>
    </row>
    <row r="10" ht="29.1" customHeight="1" spans="1:4">
      <c r="A10" s="144" t="s">
        <v>102</v>
      </c>
      <c r="B10" s="92"/>
      <c r="C10" s="23" t="str">
        <f>"（三）"&amp;"交通运输支出"</f>
        <v>（三）交通运输支出</v>
      </c>
      <c r="D10" s="92">
        <v>15188299.5</v>
      </c>
    </row>
    <row r="11" ht="29.1" customHeight="1" spans="1:4">
      <c r="A11" s="145" t="s">
        <v>103</v>
      </c>
      <c r="B11" s="146">
        <v>43600</v>
      </c>
      <c r="C11" s="23" t="str">
        <f>"（四）"&amp;"住房保障支出"</f>
        <v>（四）住房保障支出</v>
      </c>
      <c r="D11" s="92">
        <v>961402.43</v>
      </c>
    </row>
    <row r="12" ht="29.1" customHeight="1" spans="1:4">
      <c r="A12" s="144" t="s">
        <v>100</v>
      </c>
      <c r="B12" s="126">
        <v>43600</v>
      </c>
      <c r="C12" s="147"/>
      <c r="D12" s="146"/>
    </row>
    <row r="13" ht="29.1" customHeight="1" spans="1:4">
      <c r="A13" s="148" t="s">
        <v>101</v>
      </c>
      <c r="B13" s="126"/>
      <c r="C13" s="147"/>
      <c r="D13" s="146"/>
    </row>
    <row r="14" ht="29.1" customHeight="1" spans="1:4">
      <c r="A14" s="148" t="s">
        <v>102</v>
      </c>
      <c r="B14" s="146"/>
      <c r="C14" s="147"/>
      <c r="D14" s="146"/>
    </row>
    <row r="15" ht="29.1" customHeight="1" spans="1:4">
      <c r="A15" s="149"/>
      <c r="B15" s="146"/>
      <c r="C15" s="150" t="s">
        <v>104</v>
      </c>
      <c r="D15" s="146"/>
    </row>
    <row r="16" ht="29.1" customHeight="1" spans="1:4">
      <c r="A16" s="149" t="s">
        <v>105</v>
      </c>
      <c r="B16" s="146">
        <v>18936769.46</v>
      </c>
      <c r="C16" s="147" t="s">
        <v>25</v>
      </c>
      <c r="D16" s="146">
        <v>18936769.46</v>
      </c>
    </row>
  </sheetData>
  <mergeCells count="8">
    <mergeCell ref="A2:D2"/>
    <mergeCell ref="A3:B3"/>
    <mergeCell ref="A4:B4"/>
    <mergeCell ref="C4:D4"/>
    <mergeCell ref="A5:A6"/>
    <mergeCell ref="B5:B6"/>
    <mergeCell ref="C5:C6"/>
    <mergeCell ref="D5:D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A3" sqref="A3:E3"/>
    </sheetView>
  </sheetViews>
  <sheetFormatPr defaultColWidth="9.125" defaultRowHeight="14.25" customHeight="1" outlineLevelCol="6"/>
  <cols>
    <col min="1" max="1" width="20.125" customWidth="1"/>
    <col min="2" max="2" width="37.375" customWidth="1"/>
    <col min="3" max="3" width="24.25" customWidth="1"/>
    <col min="4" max="6" width="25" customWidth="1"/>
    <col min="7" max="7" width="24.25" customWidth="1"/>
  </cols>
  <sheetData>
    <row r="1" ht="12" customHeight="1" spans="1:7">
      <c r="D1" s="113"/>
      <c r="F1" s="59"/>
      <c r="G1" s="59" t="s">
        <v>106</v>
      </c>
    </row>
    <row r="2" ht="39" customHeight="1" spans="1:7">
      <c r="A2" s="3" t="s">
        <v>107</v>
      </c>
      <c r="B2" s="3"/>
      <c r="C2" s="3"/>
      <c r="D2" s="3"/>
      <c r="E2" s="3"/>
      <c r="F2" s="3"/>
      <c r="G2" s="3"/>
    </row>
    <row r="3" ht="18" customHeight="1" spans="1:7">
      <c r="A3" s="4" t="str">
        <f>"单位名称："&amp;"云南省交通运输综合行政执法局丽江支队"</f>
        <v>单位名称：云南省交通运输综合行政执法局丽江支队</v>
      </c>
      <c r="F3" s="107"/>
      <c r="G3" s="107" t="s">
        <v>2</v>
      </c>
    </row>
    <row r="4" ht="20.25" customHeight="1" spans="1:7">
      <c r="A4" s="128" t="s">
        <v>108</v>
      </c>
      <c r="B4" s="129"/>
      <c r="C4" s="130" t="s">
        <v>30</v>
      </c>
      <c r="D4" s="11" t="s">
        <v>57</v>
      </c>
      <c r="E4" s="11"/>
      <c r="F4" s="12"/>
      <c r="G4" s="130" t="s">
        <v>58</v>
      </c>
    </row>
    <row r="5" ht="20.25" customHeight="1" spans="1:7">
      <c r="A5" s="131" t="s">
        <v>48</v>
      </c>
      <c r="B5" s="132" t="s">
        <v>49</v>
      </c>
      <c r="C5" s="99"/>
      <c r="D5" s="99" t="s">
        <v>32</v>
      </c>
      <c r="E5" s="99" t="s">
        <v>109</v>
      </c>
      <c r="F5" s="99" t="s">
        <v>110</v>
      </c>
      <c r="G5" s="99"/>
    </row>
    <row r="6" ht="13.5" customHeight="1" spans="1:7">
      <c r="A6" s="133" t="s">
        <v>111</v>
      </c>
      <c r="B6" s="133" t="s">
        <v>112</v>
      </c>
      <c r="C6" s="133" t="s">
        <v>113</v>
      </c>
      <c r="D6" s="66"/>
      <c r="E6" s="133" t="s">
        <v>114</v>
      </c>
      <c r="F6" s="133" t="s">
        <v>115</v>
      </c>
      <c r="G6" s="133" t="s">
        <v>116</v>
      </c>
    </row>
    <row r="7" ht="18" customHeight="1" spans="1:7">
      <c r="A7" s="31" t="s">
        <v>59</v>
      </c>
      <c r="B7" s="31" t="s">
        <v>60</v>
      </c>
      <c r="C7" s="22">
        <v>1617201.61</v>
      </c>
      <c r="D7" s="22">
        <v>1617201.61</v>
      </c>
      <c r="E7" s="22">
        <v>1597221.61</v>
      </c>
      <c r="F7" s="22">
        <v>19980</v>
      </c>
      <c r="G7" s="22"/>
    </row>
    <row r="8" ht="18" customHeight="1" spans="1:7">
      <c r="A8" s="31" t="s">
        <v>61</v>
      </c>
      <c r="B8" s="134" t="s">
        <v>62</v>
      </c>
      <c r="C8" s="22">
        <v>1539576.62</v>
      </c>
      <c r="D8" s="22">
        <v>1539576.62</v>
      </c>
      <c r="E8" s="22">
        <v>1519596.62</v>
      </c>
      <c r="F8" s="22">
        <v>19980</v>
      </c>
      <c r="G8" s="22"/>
    </row>
    <row r="9" ht="18" customHeight="1" spans="1:7">
      <c r="A9" s="31" t="s">
        <v>63</v>
      </c>
      <c r="B9" s="135" t="s">
        <v>64</v>
      </c>
      <c r="C9" s="22">
        <v>19980</v>
      </c>
      <c r="D9" s="22">
        <v>19980</v>
      </c>
      <c r="E9" s="22"/>
      <c r="F9" s="22">
        <v>19980</v>
      </c>
      <c r="G9" s="22"/>
    </row>
    <row r="10" ht="18" customHeight="1" spans="1:7">
      <c r="A10" s="31" t="s">
        <v>65</v>
      </c>
      <c r="B10" s="135" t="s">
        <v>66</v>
      </c>
      <c r="C10" s="22">
        <v>1519596.62</v>
      </c>
      <c r="D10" s="22">
        <v>1519596.62</v>
      </c>
      <c r="E10" s="22">
        <v>1519596.62</v>
      </c>
      <c r="F10" s="22"/>
      <c r="G10" s="22"/>
    </row>
    <row r="11" ht="18" customHeight="1" spans="1:7">
      <c r="A11" s="31" t="s">
        <v>67</v>
      </c>
      <c r="B11" s="134" t="s">
        <v>68</v>
      </c>
      <c r="C11" s="22">
        <v>77624.99</v>
      </c>
      <c r="D11" s="22">
        <v>77624.99</v>
      </c>
      <c r="E11" s="22">
        <v>77624.99</v>
      </c>
      <c r="F11" s="22"/>
      <c r="G11" s="22"/>
    </row>
    <row r="12" ht="18" customHeight="1" spans="1:7">
      <c r="A12" s="31" t="s">
        <v>69</v>
      </c>
      <c r="B12" s="135" t="s">
        <v>68</v>
      </c>
      <c r="C12" s="22">
        <v>77624.99</v>
      </c>
      <c r="D12" s="22">
        <v>77624.99</v>
      </c>
      <c r="E12" s="22">
        <v>77624.99</v>
      </c>
      <c r="F12" s="22"/>
      <c r="G12" s="22"/>
    </row>
    <row r="13" ht="18" customHeight="1" spans="1:7">
      <c r="A13" s="31" t="s">
        <v>70</v>
      </c>
      <c r="B13" s="31" t="s">
        <v>71</v>
      </c>
      <c r="C13" s="22">
        <v>1169865.92</v>
      </c>
      <c r="D13" s="22">
        <v>1169865.92</v>
      </c>
      <c r="E13" s="22">
        <v>1169865.92</v>
      </c>
      <c r="F13" s="22"/>
      <c r="G13" s="22"/>
    </row>
    <row r="14" ht="18" customHeight="1" spans="1:7">
      <c r="A14" s="31" t="s">
        <v>72</v>
      </c>
      <c r="B14" s="134" t="s">
        <v>73</v>
      </c>
      <c r="C14" s="22">
        <v>1169865.92</v>
      </c>
      <c r="D14" s="22">
        <v>1169865.92</v>
      </c>
      <c r="E14" s="22">
        <v>1169865.92</v>
      </c>
      <c r="F14" s="22"/>
      <c r="G14" s="22"/>
    </row>
    <row r="15" ht="18" customHeight="1" spans="1:7">
      <c r="A15" s="31" t="s">
        <v>74</v>
      </c>
      <c r="B15" s="135" t="s">
        <v>75</v>
      </c>
      <c r="C15" s="22">
        <v>617336.13</v>
      </c>
      <c r="D15" s="22">
        <v>617336.13</v>
      </c>
      <c r="E15" s="22">
        <v>617336.13</v>
      </c>
      <c r="F15" s="22"/>
      <c r="G15" s="22"/>
    </row>
    <row r="16" ht="18" customHeight="1" spans="1:7">
      <c r="A16" s="31" t="s">
        <v>76</v>
      </c>
      <c r="B16" s="135" t="s">
        <v>77</v>
      </c>
      <c r="C16" s="22">
        <v>519127.19</v>
      </c>
      <c r="D16" s="22">
        <v>519127.19</v>
      </c>
      <c r="E16" s="22">
        <v>519127.19</v>
      </c>
      <c r="F16" s="22"/>
      <c r="G16" s="22"/>
    </row>
    <row r="17" ht="18" customHeight="1" spans="1:7">
      <c r="A17" s="31" t="s">
        <v>78</v>
      </c>
      <c r="B17" s="135" t="s">
        <v>79</v>
      </c>
      <c r="C17" s="22">
        <v>33402.6</v>
      </c>
      <c r="D17" s="22">
        <v>33402.6</v>
      </c>
      <c r="E17" s="22">
        <v>33402.6</v>
      </c>
      <c r="F17" s="22"/>
      <c r="G17" s="22"/>
    </row>
    <row r="18" ht="18" customHeight="1" spans="1:7">
      <c r="A18" s="31" t="s">
        <v>80</v>
      </c>
      <c r="B18" s="31" t="s">
        <v>81</v>
      </c>
      <c r="C18" s="22">
        <v>15144699.5</v>
      </c>
      <c r="D18" s="22">
        <v>12366699.5</v>
      </c>
      <c r="E18" s="22">
        <v>10763618</v>
      </c>
      <c r="F18" s="22">
        <v>1603081.5</v>
      </c>
      <c r="G18" s="22">
        <v>2778000</v>
      </c>
    </row>
    <row r="19" ht="18" customHeight="1" spans="1:7">
      <c r="A19" s="31" t="s">
        <v>82</v>
      </c>
      <c r="B19" s="134" t="s">
        <v>83</v>
      </c>
      <c r="C19" s="22">
        <v>15144699.5</v>
      </c>
      <c r="D19" s="22">
        <v>12366699.5</v>
      </c>
      <c r="E19" s="22">
        <v>10763618</v>
      </c>
      <c r="F19" s="22">
        <v>1603081.5</v>
      </c>
      <c r="G19" s="22">
        <v>2778000</v>
      </c>
    </row>
    <row r="20" ht="18" customHeight="1" spans="1:7">
      <c r="A20" s="31" t="s">
        <v>84</v>
      </c>
      <c r="B20" s="135" t="s">
        <v>85</v>
      </c>
      <c r="C20" s="22">
        <v>2778000</v>
      </c>
      <c r="D20" s="22"/>
      <c r="E20" s="22"/>
      <c r="F20" s="22"/>
      <c r="G20" s="22">
        <v>2778000</v>
      </c>
    </row>
    <row r="21" ht="18" customHeight="1" spans="1:7">
      <c r="A21" s="31" t="s">
        <v>86</v>
      </c>
      <c r="B21" s="135" t="s">
        <v>87</v>
      </c>
      <c r="C21" s="22">
        <v>12366699.5</v>
      </c>
      <c r="D21" s="22">
        <v>12366699.5</v>
      </c>
      <c r="E21" s="22">
        <v>10763618</v>
      </c>
      <c r="F21" s="22">
        <v>1603081.5</v>
      </c>
      <c r="G21" s="22"/>
    </row>
    <row r="22" ht="18" customHeight="1" spans="1:7">
      <c r="A22" s="31" t="s">
        <v>88</v>
      </c>
      <c r="B22" s="31" t="s">
        <v>89</v>
      </c>
      <c r="C22" s="22">
        <v>961402.43</v>
      </c>
      <c r="D22" s="22">
        <v>961402.43</v>
      </c>
      <c r="E22" s="22">
        <v>961402.43</v>
      </c>
      <c r="F22" s="22"/>
      <c r="G22" s="22"/>
    </row>
    <row r="23" ht="18" customHeight="1" spans="1:7">
      <c r="A23" s="31" t="s">
        <v>90</v>
      </c>
      <c r="B23" s="134" t="s">
        <v>91</v>
      </c>
      <c r="C23" s="22">
        <v>961402.43</v>
      </c>
      <c r="D23" s="22">
        <v>961402.43</v>
      </c>
      <c r="E23" s="22">
        <v>961402.43</v>
      </c>
      <c r="F23" s="22"/>
      <c r="G23" s="22"/>
    </row>
    <row r="24" ht="18" customHeight="1" spans="1:7">
      <c r="A24" s="31" t="s">
        <v>92</v>
      </c>
      <c r="B24" s="135" t="s">
        <v>93</v>
      </c>
      <c r="C24" s="22">
        <v>961402.43</v>
      </c>
      <c r="D24" s="22">
        <v>961402.43</v>
      </c>
      <c r="E24" s="22">
        <v>961402.43</v>
      </c>
      <c r="F24" s="22"/>
      <c r="G24" s="22"/>
    </row>
    <row r="25" ht="18" customHeight="1" spans="1:7">
      <c r="A25" s="136" t="s">
        <v>94</v>
      </c>
      <c r="B25" s="137" t="s">
        <v>94</v>
      </c>
      <c r="C25" s="22">
        <v>18893169.46</v>
      </c>
      <c r="D25" s="22">
        <v>16115169.46</v>
      </c>
      <c r="E25" s="22">
        <v>14492107.96</v>
      </c>
      <c r="F25" s="22">
        <v>1623061.5</v>
      </c>
      <c r="G25" s="22">
        <v>2778000</v>
      </c>
    </row>
  </sheetData>
  <mergeCells count="7">
    <mergeCell ref="A2:G2"/>
    <mergeCell ref="A3:E3"/>
    <mergeCell ref="A4:B4"/>
    <mergeCell ref="D4:F4"/>
    <mergeCell ref="A25:B25"/>
    <mergeCell ref="C4:C5"/>
    <mergeCell ref="G4:G5"/>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3" sqref="A3:D3"/>
    </sheetView>
  </sheetViews>
  <sheetFormatPr defaultColWidth="9.125" defaultRowHeight="14.25" customHeight="1" outlineLevelRow="6" outlineLevelCol="5"/>
  <cols>
    <col min="1" max="1" width="27.375" customWidth="1"/>
    <col min="2" max="6" width="31.125" customWidth="1"/>
  </cols>
  <sheetData>
    <row r="1" ht="12" customHeight="1" spans="1:6">
      <c r="A1" s="122"/>
      <c r="B1" s="122"/>
      <c r="C1" s="64"/>
      <c r="F1" s="63" t="s">
        <v>117</v>
      </c>
    </row>
    <row r="2" ht="25.5" customHeight="1" spans="1:6">
      <c r="A2" s="123" t="s">
        <v>118</v>
      </c>
      <c r="B2" s="123"/>
      <c r="C2" s="123"/>
      <c r="D2" s="123"/>
      <c r="E2" s="123"/>
      <c r="F2" s="123"/>
    </row>
    <row r="3" ht="15.75" customHeight="1" spans="1:6">
      <c r="A3" s="4" t="str">
        <f>"单位名称："&amp;"云南省交通运输综合行政执法局丽江支队"</f>
        <v>单位名称：云南省交通运输综合行政执法局丽江支队</v>
      </c>
      <c r="B3" s="122"/>
      <c r="C3" s="64"/>
      <c r="F3" s="63" t="s">
        <v>119</v>
      </c>
    </row>
    <row r="4" ht="19.5" customHeight="1" spans="1:6">
      <c r="A4" s="9" t="s">
        <v>120</v>
      </c>
      <c r="B4" s="15" t="s">
        <v>121</v>
      </c>
      <c r="C4" s="10" t="s">
        <v>122</v>
      </c>
      <c r="D4" s="11"/>
      <c r="E4" s="12"/>
      <c r="F4" s="15" t="s">
        <v>123</v>
      </c>
    </row>
    <row r="5" ht="19.5" customHeight="1" spans="1:6">
      <c r="A5" s="17"/>
      <c r="B5" s="18"/>
      <c r="C5" s="66" t="s">
        <v>32</v>
      </c>
      <c r="D5" s="66" t="s">
        <v>124</v>
      </c>
      <c r="E5" s="66" t="s">
        <v>125</v>
      </c>
      <c r="F5" s="18"/>
    </row>
    <row r="6" ht="18.75" customHeight="1" spans="1:6">
      <c r="A6" s="124">
        <v>1</v>
      </c>
      <c r="B6" s="124">
        <v>2</v>
      </c>
      <c r="C6" s="125">
        <v>3</v>
      </c>
      <c r="D6" s="124">
        <v>4</v>
      </c>
      <c r="E6" s="124">
        <v>5</v>
      </c>
      <c r="F6" s="124">
        <v>6</v>
      </c>
    </row>
    <row r="7" ht="18.75" customHeight="1" spans="1:6">
      <c r="A7" s="126">
        <v>512830.84</v>
      </c>
      <c r="B7" s="126"/>
      <c r="C7" s="127">
        <v>512830.84</v>
      </c>
      <c r="D7" s="126"/>
      <c r="E7" s="126">
        <v>512830.84</v>
      </c>
      <c r="F7" s="126"/>
    </row>
  </sheetData>
  <mergeCells count="6">
    <mergeCell ref="A2:F2"/>
    <mergeCell ref="A3:D3"/>
    <mergeCell ref="C4:E4"/>
    <mergeCell ref="A4:A5"/>
    <mergeCell ref="B4:B5"/>
    <mergeCell ref="F4:F5"/>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5"/>
  <sheetViews>
    <sheetView showZeros="0" topLeftCell="I1" workbookViewId="0">
      <selection activeCell="A1" sqref="A1"/>
    </sheetView>
  </sheetViews>
  <sheetFormatPr defaultColWidth="9.125" defaultRowHeight="14.25" customHeight="1"/>
  <cols>
    <col min="1" max="1" width="31.375" customWidth="1"/>
    <col min="2" max="3" width="23.875" customWidth="1"/>
    <col min="4" max="4" width="14.625" customWidth="1"/>
    <col min="5" max="5" width="18.5" customWidth="1"/>
    <col min="6" max="6" width="14.75" customWidth="1"/>
    <col min="7" max="7" width="18.875" customWidth="1"/>
    <col min="8" max="13" width="15.375" customWidth="1"/>
    <col min="14" max="16" width="14.75" customWidth="1"/>
    <col min="17" max="17" width="14.875" customWidth="1"/>
    <col min="18" max="23" width="15" customWidth="1"/>
  </cols>
  <sheetData>
    <row r="1" ht="13.5" customHeight="1" spans="1:23">
      <c r="D1" s="1"/>
      <c r="E1" s="1"/>
      <c r="F1" s="1"/>
      <c r="G1" s="1"/>
      <c r="U1" s="113"/>
      <c r="W1" s="59" t="s">
        <v>126</v>
      </c>
    </row>
    <row r="2" ht="27.75" customHeight="1" spans="1:23">
      <c r="A2" s="28" t="s">
        <v>127</v>
      </c>
      <c r="B2" s="28"/>
      <c r="C2" s="28"/>
      <c r="D2" s="28"/>
      <c r="E2" s="28"/>
      <c r="F2" s="28"/>
      <c r="G2" s="28"/>
      <c r="H2" s="28"/>
      <c r="I2" s="28"/>
      <c r="J2" s="28"/>
      <c r="K2" s="28"/>
      <c r="L2" s="28"/>
      <c r="M2" s="28"/>
      <c r="N2" s="28"/>
      <c r="O2" s="28"/>
      <c r="P2" s="28"/>
      <c r="Q2" s="28"/>
      <c r="R2" s="28"/>
      <c r="S2" s="28"/>
      <c r="T2" s="28"/>
      <c r="U2" s="28"/>
      <c r="V2" s="28"/>
      <c r="W2" s="28"/>
    </row>
    <row r="3" ht="13.5" customHeight="1" spans="1:23">
      <c r="A3" s="4" t="str">
        <f>"单位名称："&amp;"云南省交通运输综合行政执法局丽江支队"</f>
        <v>单位名称：云南省交通运输综合行政执法局丽江支队</v>
      </c>
      <c r="B3" s="5"/>
      <c r="C3" s="5"/>
      <c r="D3" s="5"/>
      <c r="E3" s="5"/>
      <c r="F3" s="5"/>
      <c r="G3" s="5"/>
      <c r="H3" s="6"/>
      <c r="I3" s="6"/>
      <c r="J3" s="6"/>
      <c r="K3" s="6"/>
      <c r="L3" s="6"/>
      <c r="M3" s="6"/>
      <c r="N3" s="6"/>
      <c r="O3" s="6"/>
      <c r="P3" s="6"/>
      <c r="Q3" s="6"/>
      <c r="U3" s="113"/>
      <c r="W3" s="107" t="s">
        <v>119</v>
      </c>
    </row>
    <row r="4" ht="21.75" customHeight="1" spans="1:23">
      <c r="A4" s="8" t="s">
        <v>128</v>
      </c>
      <c r="B4" s="8" t="s">
        <v>129</v>
      </c>
      <c r="C4" s="8" t="s">
        <v>130</v>
      </c>
      <c r="D4" s="9" t="s">
        <v>131</v>
      </c>
      <c r="E4" s="9" t="s">
        <v>132</v>
      </c>
      <c r="F4" s="9" t="s">
        <v>133</v>
      </c>
      <c r="G4" s="9" t="s">
        <v>134</v>
      </c>
      <c r="H4" s="66" t="s">
        <v>135</v>
      </c>
      <c r="I4" s="66"/>
      <c r="J4" s="66"/>
      <c r="K4" s="66"/>
      <c r="L4" s="115"/>
      <c r="M4" s="115"/>
      <c r="N4" s="115"/>
      <c r="O4" s="115"/>
      <c r="P4" s="115"/>
      <c r="Q4" s="51"/>
      <c r="R4" s="66"/>
      <c r="S4" s="66"/>
      <c r="T4" s="66"/>
      <c r="U4" s="66"/>
      <c r="V4" s="66"/>
      <c r="W4" s="66"/>
    </row>
    <row r="5" ht="21.75" customHeight="1" spans="1:23">
      <c r="A5" s="13"/>
      <c r="B5" s="13"/>
      <c r="C5" s="13"/>
      <c r="D5" s="14"/>
      <c r="E5" s="14"/>
      <c r="F5" s="14"/>
      <c r="G5" s="14"/>
      <c r="H5" s="66" t="s">
        <v>30</v>
      </c>
      <c r="I5" s="51" t="s">
        <v>33</v>
      </c>
      <c r="J5" s="51"/>
      <c r="K5" s="51"/>
      <c r="L5" s="115"/>
      <c r="M5" s="115"/>
      <c r="N5" s="115" t="s">
        <v>136</v>
      </c>
      <c r="O5" s="115"/>
      <c r="P5" s="115"/>
      <c r="Q5" s="51" t="s">
        <v>36</v>
      </c>
      <c r="R5" s="66" t="s">
        <v>51</v>
      </c>
      <c r="S5" s="51"/>
      <c r="T5" s="51"/>
      <c r="U5" s="51"/>
      <c r="V5" s="51"/>
      <c r="W5" s="51"/>
    </row>
    <row r="6" ht="15" customHeight="1" spans="1:23">
      <c r="A6" s="16"/>
      <c r="B6" s="16"/>
      <c r="C6" s="16"/>
      <c r="D6" s="17"/>
      <c r="E6" s="17"/>
      <c r="F6" s="17"/>
      <c r="G6" s="17"/>
      <c r="H6" s="66"/>
      <c r="I6" s="51" t="s">
        <v>137</v>
      </c>
      <c r="J6" s="51" t="s">
        <v>138</v>
      </c>
      <c r="K6" s="51" t="s">
        <v>139</v>
      </c>
      <c r="L6" s="119" t="s">
        <v>140</v>
      </c>
      <c r="M6" s="119" t="s">
        <v>141</v>
      </c>
      <c r="N6" s="119" t="s">
        <v>33</v>
      </c>
      <c r="O6" s="119" t="s">
        <v>34</v>
      </c>
      <c r="P6" s="119" t="s">
        <v>35</v>
      </c>
      <c r="Q6" s="51"/>
      <c r="R6" s="51" t="s">
        <v>32</v>
      </c>
      <c r="S6" s="51" t="s">
        <v>43</v>
      </c>
      <c r="T6" s="51" t="s">
        <v>142</v>
      </c>
      <c r="U6" s="51" t="s">
        <v>39</v>
      </c>
      <c r="V6" s="51" t="s">
        <v>40</v>
      </c>
      <c r="W6" s="51" t="s">
        <v>41</v>
      </c>
    </row>
    <row r="7" ht="27.75" customHeight="1" spans="1:23">
      <c r="A7" s="16"/>
      <c r="B7" s="16"/>
      <c r="C7" s="16"/>
      <c r="D7" s="17"/>
      <c r="E7" s="17"/>
      <c r="F7" s="17"/>
      <c r="G7" s="17"/>
      <c r="H7" s="66"/>
      <c r="I7" s="51"/>
      <c r="J7" s="51"/>
      <c r="K7" s="51"/>
      <c r="L7" s="119"/>
      <c r="M7" s="119"/>
      <c r="N7" s="119"/>
      <c r="O7" s="119"/>
      <c r="P7" s="119"/>
      <c r="Q7" s="51"/>
      <c r="R7" s="51"/>
      <c r="S7" s="51"/>
      <c r="T7" s="51"/>
      <c r="U7" s="51"/>
      <c r="V7" s="51"/>
      <c r="W7" s="51"/>
    </row>
    <row r="8" ht="15" customHeight="1" spans="1:23">
      <c r="A8" s="120">
        <v>1</v>
      </c>
      <c r="B8" s="120">
        <v>2</v>
      </c>
      <c r="C8" s="120">
        <v>3</v>
      </c>
      <c r="D8" s="120">
        <v>4</v>
      </c>
      <c r="E8" s="120">
        <v>5</v>
      </c>
      <c r="F8" s="120">
        <v>6</v>
      </c>
      <c r="G8" s="120">
        <v>7</v>
      </c>
      <c r="H8" s="120">
        <v>8</v>
      </c>
      <c r="I8" s="120">
        <v>9</v>
      </c>
      <c r="J8" s="120">
        <v>10</v>
      </c>
      <c r="K8" s="120">
        <v>11</v>
      </c>
      <c r="L8" s="120">
        <v>12</v>
      </c>
      <c r="M8" s="120">
        <v>13</v>
      </c>
      <c r="N8" s="120">
        <v>14</v>
      </c>
      <c r="O8" s="120">
        <v>15</v>
      </c>
      <c r="P8" s="120">
        <v>16</v>
      </c>
      <c r="Q8" s="120">
        <v>17</v>
      </c>
      <c r="R8" s="120">
        <v>18</v>
      </c>
      <c r="S8" s="120">
        <v>19</v>
      </c>
      <c r="T8" s="120">
        <v>20</v>
      </c>
      <c r="U8" s="120">
        <v>21</v>
      </c>
      <c r="V8" s="120">
        <v>22</v>
      </c>
      <c r="W8" s="120">
        <v>23</v>
      </c>
    </row>
    <row r="9" ht="18.75" customHeight="1" spans="1:23">
      <c r="A9" s="23" t="s">
        <v>45</v>
      </c>
      <c r="B9" s="117"/>
      <c r="C9" s="23"/>
      <c r="D9" s="23"/>
      <c r="E9" s="23"/>
      <c r="F9" s="23"/>
      <c r="G9" s="23"/>
      <c r="H9" s="22">
        <v>16115169.46</v>
      </c>
      <c r="I9" s="22">
        <v>16115169.46</v>
      </c>
      <c r="J9" s="22">
        <v>3915786.62</v>
      </c>
      <c r="K9" s="22"/>
      <c r="L9" s="22">
        <v>12199382.84</v>
      </c>
      <c r="M9" s="22"/>
      <c r="N9" s="22"/>
      <c r="O9" s="22"/>
      <c r="P9" s="22"/>
      <c r="Q9" s="22"/>
      <c r="R9" s="22"/>
      <c r="S9" s="22"/>
      <c r="T9" s="22"/>
      <c r="U9" s="22"/>
      <c r="V9" s="22"/>
      <c r="W9" s="22"/>
    </row>
    <row r="10" ht="31.35" customHeight="1" spans="1:23">
      <c r="A10" s="121" t="s">
        <v>45</v>
      </c>
      <c r="B10" s="117" t="s">
        <v>143</v>
      </c>
      <c r="C10" s="23" t="s">
        <v>144</v>
      </c>
      <c r="D10" s="23" t="s">
        <v>86</v>
      </c>
      <c r="E10" s="23" t="s">
        <v>87</v>
      </c>
      <c r="F10" s="23" t="s">
        <v>145</v>
      </c>
      <c r="G10" s="23" t="s">
        <v>146</v>
      </c>
      <c r="H10" s="22">
        <v>4025832</v>
      </c>
      <c r="I10" s="22">
        <v>4025832</v>
      </c>
      <c r="J10" s="22">
        <v>1006458</v>
      </c>
      <c r="K10" s="22"/>
      <c r="L10" s="22">
        <v>3019374</v>
      </c>
      <c r="M10" s="22"/>
      <c r="N10" s="22"/>
      <c r="O10" s="22"/>
      <c r="P10" s="22"/>
      <c r="Q10" s="22"/>
      <c r="R10" s="22"/>
      <c r="S10" s="22"/>
      <c r="T10" s="22"/>
      <c r="U10" s="22"/>
      <c r="V10" s="22"/>
      <c r="W10" s="22"/>
    </row>
    <row r="11" ht="31.35" customHeight="1" spans="1:23">
      <c r="A11" s="121" t="s">
        <v>45</v>
      </c>
      <c r="B11" s="117" t="s">
        <v>143</v>
      </c>
      <c r="C11" s="23" t="s">
        <v>144</v>
      </c>
      <c r="D11" s="23" t="s">
        <v>86</v>
      </c>
      <c r="E11" s="23" t="s">
        <v>87</v>
      </c>
      <c r="F11" s="23" t="s">
        <v>147</v>
      </c>
      <c r="G11" s="23" t="s">
        <v>148</v>
      </c>
      <c r="H11" s="22">
        <v>484560</v>
      </c>
      <c r="I11" s="22">
        <v>484560</v>
      </c>
      <c r="J11" s="22">
        <v>121140</v>
      </c>
      <c r="K11" s="22"/>
      <c r="L11" s="22">
        <v>363420</v>
      </c>
      <c r="M11" s="22"/>
      <c r="N11" s="22"/>
      <c r="O11" s="22"/>
      <c r="P11" s="22"/>
      <c r="Q11" s="22"/>
      <c r="R11" s="22"/>
      <c r="S11" s="22"/>
      <c r="T11" s="22"/>
      <c r="U11" s="22"/>
      <c r="V11" s="22"/>
      <c r="W11" s="22"/>
    </row>
    <row r="12" ht="31.35" customHeight="1" spans="1:23">
      <c r="A12" s="121" t="s">
        <v>45</v>
      </c>
      <c r="B12" s="117" t="s">
        <v>143</v>
      </c>
      <c r="C12" s="23" t="s">
        <v>144</v>
      </c>
      <c r="D12" s="23" t="s">
        <v>86</v>
      </c>
      <c r="E12" s="23" t="s">
        <v>87</v>
      </c>
      <c r="F12" s="23" t="s">
        <v>149</v>
      </c>
      <c r="G12" s="23" t="s">
        <v>150</v>
      </c>
      <c r="H12" s="22">
        <v>335486</v>
      </c>
      <c r="I12" s="22">
        <v>335486</v>
      </c>
      <c r="J12" s="22">
        <v>83871.5</v>
      </c>
      <c r="K12" s="22"/>
      <c r="L12" s="22">
        <v>251614.5</v>
      </c>
      <c r="M12" s="22"/>
      <c r="N12" s="22"/>
      <c r="O12" s="22"/>
      <c r="P12" s="22"/>
      <c r="Q12" s="22"/>
      <c r="R12" s="22"/>
      <c r="S12" s="22"/>
      <c r="T12" s="22"/>
      <c r="U12" s="22"/>
      <c r="V12" s="22"/>
      <c r="W12" s="22"/>
    </row>
    <row r="13" ht="31.35" customHeight="1" spans="1:23">
      <c r="A13" s="121" t="s">
        <v>45</v>
      </c>
      <c r="B13" s="117" t="s">
        <v>143</v>
      </c>
      <c r="C13" s="23" t="s">
        <v>144</v>
      </c>
      <c r="D13" s="23" t="s">
        <v>86</v>
      </c>
      <c r="E13" s="23" t="s">
        <v>87</v>
      </c>
      <c r="F13" s="23" t="s">
        <v>151</v>
      </c>
      <c r="G13" s="23" t="s">
        <v>152</v>
      </c>
      <c r="H13" s="22">
        <v>5917740</v>
      </c>
      <c r="I13" s="22">
        <v>5917740</v>
      </c>
      <c r="J13" s="22">
        <v>1479435</v>
      </c>
      <c r="K13" s="22"/>
      <c r="L13" s="22">
        <v>4438305</v>
      </c>
      <c r="M13" s="22"/>
      <c r="N13" s="22"/>
      <c r="O13" s="22"/>
      <c r="P13" s="22"/>
      <c r="Q13" s="22"/>
      <c r="R13" s="22"/>
      <c r="S13" s="22"/>
      <c r="T13" s="22"/>
      <c r="U13" s="22"/>
      <c r="V13" s="22"/>
      <c r="W13" s="22"/>
    </row>
    <row r="14" ht="31.35" customHeight="1" spans="1:23">
      <c r="A14" s="121" t="s">
        <v>45</v>
      </c>
      <c r="B14" s="117" t="s">
        <v>153</v>
      </c>
      <c r="C14" s="23" t="s">
        <v>154</v>
      </c>
      <c r="D14" s="23" t="s">
        <v>65</v>
      </c>
      <c r="E14" s="23" t="s">
        <v>66</v>
      </c>
      <c r="F14" s="23" t="s">
        <v>155</v>
      </c>
      <c r="G14" s="23" t="s">
        <v>156</v>
      </c>
      <c r="H14" s="22">
        <v>1519596.62</v>
      </c>
      <c r="I14" s="22">
        <v>1519596.62</v>
      </c>
      <c r="J14" s="22">
        <v>379899.16</v>
      </c>
      <c r="K14" s="22"/>
      <c r="L14" s="22">
        <v>1139697.46</v>
      </c>
      <c r="M14" s="22"/>
      <c r="N14" s="22"/>
      <c r="O14" s="22"/>
      <c r="P14" s="22"/>
      <c r="Q14" s="22"/>
      <c r="R14" s="22"/>
      <c r="S14" s="22"/>
      <c r="T14" s="22"/>
      <c r="U14" s="22"/>
      <c r="V14" s="22"/>
      <c r="W14" s="22"/>
    </row>
    <row r="15" ht="31.35" customHeight="1" spans="1:23">
      <c r="A15" s="121" t="s">
        <v>45</v>
      </c>
      <c r="B15" s="117" t="s">
        <v>153</v>
      </c>
      <c r="C15" s="23" t="s">
        <v>154</v>
      </c>
      <c r="D15" s="23" t="s">
        <v>69</v>
      </c>
      <c r="E15" s="23" t="s">
        <v>68</v>
      </c>
      <c r="F15" s="23" t="s">
        <v>157</v>
      </c>
      <c r="G15" s="23" t="s">
        <v>158</v>
      </c>
      <c r="H15" s="22">
        <v>77624.99</v>
      </c>
      <c r="I15" s="22">
        <v>77624.99</v>
      </c>
      <c r="J15" s="22">
        <v>19406.25</v>
      </c>
      <c r="K15" s="22"/>
      <c r="L15" s="22">
        <v>58218.74</v>
      </c>
      <c r="M15" s="22"/>
      <c r="N15" s="22"/>
      <c r="O15" s="22"/>
      <c r="P15" s="22"/>
      <c r="Q15" s="22"/>
      <c r="R15" s="22"/>
      <c r="S15" s="22"/>
      <c r="T15" s="22"/>
      <c r="U15" s="22"/>
      <c r="V15" s="22"/>
      <c r="W15" s="22"/>
    </row>
    <row r="16" ht="31.35" customHeight="1" spans="1:23">
      <c r="A16" s="121" t="s">
        <v>45</v>
      </c>
      <c r="B16" s="117" t="s">
        <v>153</v>
      </c>
      <c r="C16" s="23" t="s">
        <v>154</v>
      </c>
      <c r="D16" s="23" t="s">
        <v>74</v>
      </c>
      <c r="E16" s="23" t="s">
        <v>75</v>
      </c>
      <c r="F16" s="23" t="s">
        <v>159</v>
      </c>
      <c r="G16" s="23" t="s">
        <v>160</v>
      </c>
      <c r="H16" s="22">
        <v>617336.13</v>
      </c>
      <c r="I16" s="22">
        <v>617336.13</v>
      </c>
      <c r="J16" s="22">
        <v>154334.03</v>
      </c>
      <c r="K16" s="22"/>
      <c r="L16" s="22">
        <v>463002.1</v>
      </c>
      <c r="M16" s="22"/>
      <c r="N16" s="22"/>
      <c r="O16" s="22"/>
      <c r="P16" s="22"/>
      <c r="Q16" s="22"/>
      <c r="R16" s="22"/>
      <c r="S16" s="22"/>
      <c r="T16" s="22"/>
      <c r="U16" s="22"/>
      <c r="V16" s="22"/>
      <c r="W16" s="22"/>
    </row>
    <row r="17" ht="31.35" customHeight="1" spans="1:23">
      <c r="A17" s="121" t="s">
        <v>45</v>
      </c>
      <c r="B17" s="117" t="s">
        <v>153</v>
      </c>
      <c r="C17" s="23" t="s">
        <v>154</v>
      </c>
      <c r="D17" s="23" t="s">
        <v>76</v>
      </c>
      <c r="E17" s="23" t="s">
        <v>77</v>
      </c>
      <c r="F17" s="23" t="s">
        <v>161</v>
      </c>
      <c r="G17" s="23" t="s">
        <v>162</v>
      </c>
      <c r="H17" s="22">
        <v>519127.19</v>
      </c>
      <c r="I17" s="22">
        <v>519127.19</v>
      </c>
      <c r="J17" s="22">
        <v>129781.8</v>
      </c>
      <c r="K17" s="22"/>
      <c r="L17" s="22">
        <v>389345.39</v>
      </c>
      <c r="M17" s="22"/>
      <c r="N17" s="22"/>
      <c r="O17" s="22"/>
      <c r="P17" s="22"/>
      <c r="Q17" s="22"/>
      <c r="R17" s="22"/>
      <c r="S17" s="22"/>
      <c r="T17" s="22"/>
      <c r="U17" s="22"/>
      <c r="V17" s="22"/>
      <c r="W17" s="22"/>
    </row>
    <row r="18" ht="31.35" customHeight="1" spans="1:23">
      <c r="A18" s="121" t="s">
        <v>45</v>
      </c>
      <c r="B18" s="117" t="s">
        <v>153</v>
      </c>
      <c r="C18" s="23" t="s">
        <v>154</v>
      </c>
      <c r="D18" s="23" t="s">
        <v>78</v>
      </c>
      <c r="E18" s="23" t="s">
        <v>79</v>
      </c>
      <c r="F18" s="23" t="s">
        <v>157</v>
      </c>
      <c r="G18" s="23" t="s">
        <v>158</v>
      </c>
      <c r="H18" s="22">
        <v>33402.6</v>
      </c>
      <c r="I18" s="22">
        <v>33402.6</v>
      </c>
      <c r="J18" s="22">
        <v>33402.6</v>
      </c>
      <c r="K18" s="22"/>
      <c r="L18" s="22"/>
      <c r="M18" s="22"/>
      <c r="N18" s="22"/>
      <c r="O18" s="22"/>
      <c r="P18" s="22"/>
      <c r="Q18" s="22"/>
      <c r="R18" s="22"/>
      <c r="S18" s="22"/>
      <c r="T18" s="22"/>
      <c r="U18" s="22"/>
      <c r="V18" s="22"/>
      <c r="W18" s="22"/>
    </row>
    <row r="19" ht="31.35" customHeight="1" spans="1:23">
      <c r="A19" s="121" t="s">
        <v>45</v>
      </c>
      <c r="B19" s="117" t="s">
        <v>163</v>
      </c>
      <c r="C19" s="23" t="s">
        <v>93</v>
      </c>
      <c r="D19" s="23" t="s">
        <v>92</v>
      </c>
      <c r="E19" s="23" t="s">
        <v>93</v>
      </c>
      <c r="F19" s="23" t="s">
        <v>164</v>
      </c>
      <c r="G19" s="23" t="s">
        <v>93</v>
      </c>
      <c r="H19" s="22">
        <v>961402.43</v>
      </c>
      <c r="I19" s="22">
        <v>961402.43</v>
      </c>
      <c r="J19" s="22">
        <v>240350.61</v>
      </c>
      <c r="K19" s="22"/>
      <c r="L19" s="22">
        <v>721051.82</v>
      </c>
      <c r="M19" s="22"/>
      <c r="N19" s="22"/>
      <c r="O19" s="22"/>
      <c r="P19" s="22"/>
      <c r="Q19" s="22"/>
      <c r="R19" s="22"/>
      <c r="S19" s="22"/>
      <c r="T19" s="22"/>
      <c r="U19" s="22"/>
      <c r="V19" s="22"/>
      <c r="W19" s="22"/>
    </row>
    <row r="20" ht="31.35" customHeight="1" spans="1:23">
      <c r="A20" s="121" t="s">
        <v>45</v>
      </c>
      <c r="B20" s="117" t="s">
        <v>165</v>
      </c>
      <c r="C20" s="23" t="s">
        <v>166</v>
      </c>
      <c r="D20" s="23" t="s">
        <v>86</v>
      </c>
      <c r="E20" s="23" t="s">
        <v>87</v>
      </c>
      <c r="F20" s="23" t="s">
        <v>167</v>
      </c>
      <c r="G20" s="23" t="s">
        <v>168</v>
      </c>
      <c r="H20" s="22">
        <v>512830.84</v>
      </c>
      <c r="I20" s="22">
        <v>512830.84</v>
      </c>
      <c r="J20" s="22"/>
      <c r="K20" s="22"/>
      <c r="L20" s="22">
        <v>512830.84</v>
      </c>
      <c r="M20" s="22"/>
      <c r="N20" s="22"/>
      <c r="O20" s="22"/>
      <c r="P20" s="22"/>
      <c r="Q20" s="22"/>
      <c r="R20" s="22"/>
      <c r="S20" s="22"/>
      <c r="T20" s="22"/>
      <c r="U20" s="22"/>
      <c r="V20" s="22"/>
      <c r="W20" s="22"/>
    </row>
    <row r="21" ht="31.35" customHeight="1" spans="1:23">
      <c r="A21" s="121" t="s">
        <v>45</v>
      </c>
      <c r="B21" s="117" t="s">
        <v>169</v>
      </c>
      <c r="C21" s="23" t="s">
        <v>170</v>
      </c>
      <c r="D21" s="23" t="s">
        <v>86</v>
      </c>
      <c r="E21" s="23" t="s">
        <v>87</v>
      </c>
      <c r="F21" s="23" t="s">
        <v>171</v>
      </c>
      <c r="G21" s="23" t="s">
        <v>170</v>
      </c>
      <c r="H21" s="22">
        <v>215272.36</v>
      </c>
      <c r="I21" s="22">
        <v>215272.36</v>
      </c>
      <c r="J21" s="22">
        <v>53818.09</v>
      </c>
      <c r="K21" s="22"/>
      <c r="L21" s="22">
        <v>161454.27</v>
      </c>
      <c r="M21" s="22"/>
      <c r="N21" s="22"/>
      <c r="O21" s="22"/>
      <c r="P21" s="22"/>
      <c r="Q21" s="22"/>
      <c r="R21" s="22"/>
      <c r="S21" s="22"/>
      <c r="T21" s="22"/>
      <c r="U21" s="22"/>
      <c r="V21" s="22"/>
      <c r="W21" s="22"/>
    </row>
    <row r="22" ht="31.35" customHeight="1" spans="1:23">
      <c r="A22" s="121" t="s">
        <v>45</v>
      </c>
      <c r="B22" s="117" t="s">
        <v>172</v>
      </c>
      <c r="C22" s="23" t="s">
        <v>173</v>
      </c>
      <c r="D22" s="23" t="s">
        <v>63</v>
      </c>
      <c r="E22" s="23" t="s">
        <v>64</v>
      </c>
      <c r="F22" s="23" t="s">
        <v>174</v>
      </c>
      <c r="G22" s="23" t="s">
        <v>175</v>
      </c>
      <c r="H22" s="22">
        <v>19980</v>
      </c>
      <c r="I22" s="22">
        <v>19980</v>
      </c>
      <c r="J22" s="22">
        <v>4995</v>
      </c>
      <c r="K22" s="22"/>
      <c r="L22" s="22">
        <v>14985</v>
      </c>
      <c r="M22" s="22"/>
      <c r="N22" s="22"/>
      <c r="O22" s="22"/>
      <c r="P22" s="22"/>
      <c r="Q22" s="22"/>
      <c r="R22" s="22"/>
      <c r="S22" s="22"/>
      <c r="T22" s="22"/>
      <c r="U22" s="22"/>
      <c r="V22" s="22"/>
      <c r="W22" s="22"/>
    </row>
    <row r="23" ht="31.35" customHeight="1" spans="1:23">
      <c r="A23" s="121" t="s">
        <v>45</v>
      </c>
      <c r="B23" s="117" t="s">
        <v>172</v>
      </c>
      <c r="C23" s="23" t="s">
        <v>173</v>
      </c>
      <c r="D23" s="23" t="s">
        <v>86</v>
      </c>
      <c r="E23" s="23" t="s">
        <v>87</v>
      </c>
      <c r="F23" s="23" t="s">
        <v>176</v>
      </c>
      <c r="G23" s="23" t="s">
        <v>177</v>
      </c>
      <c r="H23" s="22">
        <v>135000</v>
      </c>
      <c r="I23" s="22">
        <v>135000</v>
      </c>
      <c r="J23" s="22">
        <v>33750</v>
      </c>
      <c r="K23" s="22"/>
      <c r="L23" s="22">
        <v>101250</v>
      </c>
      <c r="M23" s="22"/>
      <c r="N23" s="22"/>
      <c r="O23" s="22"/>
      <c r="P23" s="22"/>
      <c r="Q23" s="22"/>
      <c r="R23" s="22"/>
      <c r="S23" s="22"/>
      <c r="T23" s="22"/>
      <c r="U23" s="22"/>
      <c r="V23" s="22"/>
      <c r="W23" s="22"/>
    </row>
    <row r="24" ht="31.35" customHeight="1" spans="1:23">
      <c r="A24" s="121" t="s">
        <v>45</v>
      </c>
      <c r="B24" s="117" t="s">
        <v>172</v>
      </c>
      <c r="C24" s="23" t="s">
        <v>173</v>
      </c>
      <c r="D24" s="23" t="s">
        <v>86</v>
      </c>
      <c r="E24" s="23" t="s">
        <v>87</v>
      </c>
      <c r="F24" s="23" t="s">
        <v>178</v>
      </c>
      <c r="G24" s="23" t="s">
        <v>179</v>
      </c>
      <c r="H24" s="22">
        <v>150</v>
      </c>
      <c r="I24" s="22">
        <v>150</v>
      </c>
      <c r="J24" s="22">
        <v>37.5</v>
      </c>
      <c r="K24" s="22"/>
      <c r="L24" s="22">
        <v>112.5</v>
      </c>
      <c r="M24" s="22"/>
      <c r="N24" s="22"/>
      <c r="O24" s="22"/>
      <c r="P24" s="22"/>
      <c r="Q24" s="22"/>
      <c r="R24" s="22"/>
      <c r="S24" s="22"/>
      <c r="T24" s="22"/>
      <c r="U24" s="22"/>
      <c r="V24" s="22"/>
      <c r="W24" s="22"/>
    </row>
    <row r="25" ht="31.35" customHeight="1" spans="1:23">
      <c r="A25" s="121" t="s">
        <v>45</v>
      </c>
      <c r="B25" s="117" t="s">
        <v>172</v>
      </c>
      <c r="C25" s="23" t="s">
        <v>173</v>
      </c>
      <c r="D25" s="23" t="s">
        <v>86</v>
      </c>
      <c r="E25" s="23" t="s">
        <v>87</v>
      </c>
      <c r="F25" s="23" t="s">
        <v>180</v>
      </c>
      <c r="G25" s="23" t="s">
        <v>181</v>
      </c>
      <c r="H25" s="22">
        <v>40000</v>
      </c>
      <c r="I25" s="22">
        <v>40000</v>
      </c>
      <c r="J25" s="22">
        <v>10000</v>
      </c>
      <c r="K25" s="22"/>
      <c r="L25" s="22">
        <v>30000</v>
      </c>
      <c r="M25" s="22"/>
      <c r="N25" s="22"/>
      <c r="O25" s="22"/>
      <c r="P25" s="22"/>
      <c r="Q25" s="22"/>
      <c r="R25" s="22"/>
      <c r="S25" s="22"/>
      <c r="T25" s="22"/>
      <c r="U25" s="22"/>
      <c r="V25" s="22"/>
      <c r="W25" s="22"/>
    </row>
    <row r="26" ht="31.35" customHeight="1" spans="1:23">
      <c r="A26" s="121" t="s">
        <v>45</v>
      </c>
      <c r="B26" s="117" t="s">
        <v>172</v>
      </c>
      <c r="C26" s="23" t="s">
        <v>173</v>
      </c>
      <c r="D26" s="23" t="s">
        <v>86</v>
      </c>
      <c r="E26" s="23" t="s">
        <v>87</v>
      </c>
      <c r="F26" s="23" t="s">
        <v>182</v>
      </c>
      <c r="G26" s="23" t="s">
        <v>183</v>
      </c>
      <c r="H26" s="22">
        <v>40405.94</v>
      </c>
      <c r="I26" s="22">
        <v>40405.94</v>
      </c>
      <c r="J26" s="22">
        <v>10101.49</v>
      </c>
      <c r="K26" s="22"/>
      <c r="L26" s="22">
        <v>30304.45</v>
      </c>
      <c r="M26" s="22"/>
      <c r="N26" s="22"/>
      <c r="O26" s="22"/>
      <c r="P26" s="22"/>
      <c r="Q26" s="22"/>
      <c r="R26" s="22"/>
      <c r="S26" s="22"/>
      <c r="T26" s="22"/>
      <c r="U26" s="22"/>
      <c r="V26" s="22"/>
      <c r="W26" s="22"/>
    </row>
    <row r="27" ht="31.35" customHeight="1" spans="1:23">
      <c r="A27" s="121" t="s">
        <v>45</v>
      </c>
      <c r="B27" s="117" t="s">
        <v>172</v>
      </c>
      <c r="C27" s="23" t="s">
        <v>173</v>
      </c>
      <c r="D27" s="23" t="s">
        <v>86</v>
      </c>
      <c r="E27" s="23" t="s">
        <v>87</v>
      </c>
      <c r="F27" s="23" t="s">
        <v>184</v>
      </c>
      <c r="G27" s="23" t="s">
        <v>185</v>
      </c>
      <c r="H27" s="22">
        <v>55000</v>
      </c>
      <c r="I27" s="22">
        <v>55000</v>
      </c>
      <c r="J27" s="22">
        <v>13750</v>
      </c>
      <c r="K27" s="22"/>
      <c r="L27" s="22">
        <v>41250</v>
      </c>
      <c r="M27" s="22"/>
      <c r="N27" s="22"/>
      <c r="O27" s="22"/>
      <c r="P27" s="22"/>
      <c r="Q27" s="22"/>
      <c r="R27" s="22"/>
      <c r="S27" s="22"/>
      <c r="T27" s="22"/>
      <c r="U27" s="22"/>
      <c r="V27" s="22"/>
      <c r="W27" s="22"/>
    </row>
    <row r="28" ht="31.35" customHeight="1" spans="1:23">
      <c r="A28" s="121" t="s">
        <v>45</v>
      </c>
      <c r="B28" s="117" t="s">
        <v>172</v>
      </c>
      <c r="C28" s="23" t="s">
        <v>173</v>
      </c>
      <c r="D28" s="23" t="s">
        <v>86</v>
      </c>
      <c r="E28" s="23" t="s">
        <v>87</v>
      </c>
      <c r="F28" s="23" t="s">
        <v>186</v>
      </c>
      <c r="G28" s="23" t="s">
        <v>187</v>
      </c>
      <c r="H28" s="22">
        <v>10000</v>
      </c>
      <c r="I28" s="22">
        <v>10000</v>
      </c>
      <c r="J28" s="22">
        <v>2500</v>
      </c>
      <c r="K28" s="22"/>
      <c r="L28" s="22">
        <v>7500</v>
      </c>
      <c r="M28" s="22"/>
      <c r="N28" s="22"/>
      <c r="O28" s="22"/>
      <c r="P28" s="22"/>
      <c r="Q28" s="22"/>
      <c r="R28" s="22"/>
      <c r="S28" s="22"/>
      <c r="T28" s="22"/>
      <c r="U28" s="22"/>
      <c r="V28" s="22"/>
      <c r="W28" s="22"/>
    </row>
    <row r="29" ht="31.35" customHeight="1" spans="1:23">
      <c r="A29" s="121" t="s">
        <v>45</v>
      </c>
      <c r="B29" s="117" t="s">
        <v>172</v>
      </c>
      <c r="C29" s="23" t="s">
        <v>173</v>
      </c>
      <c r="D29" s="23" t="s">
        <v>86</v>
      </c>
      <c r="E29" s="23" t="s">
        <v>87</v>
      </c>
      <c r="F29" s="23" t="s">
        <v>188</v>
      </c>
      <c r="G29" s="23" t="s">
        <v>189</v>
      </c>
      <c r="H29" s="22">
        <v>180000</v>
      </c>
      <c r="I29" s="22">
        <v>180000</v>
      </c>
      <c r="J29" s="22">
        <v>45000</v>
      </c>
      <c r="K29" s="22"/>
      <c r="L29" s="22">
        <v>135000</v>
      </c>
      <c r="M29" s="22"/>
      <c r="N29" s="22"/>
      <c r="O29" s="22"/>
      <c r="P29" s="22"/>
      <c r="Q29" s="22"/>
      <c r="R29" s="22"/>
      <c r="S29" s="22"/>
      <c r="T29" s="22"/>
      <c r="U29" s="22"/>
      <c r="V29" s="22"/>
      <c r="W29" s="22"/>
    </row>
    <row r="30" ht="31.35" customHeight="1" spans="1:23">
      <c r="A30" s="121" t="s">
        <v>45</v>
      </c>
      <c r="B30" s="117" t="s">
        <v>172</v>
      </c>
      <c r="C30" s="23" t="s">
        <v>173</v>
      </c>
      <c r="D30" s="23" t="s">
        <v>86</v>
      </c>
      <c r="E30" s="23" t="s">
        <v>87</v>
      </c>
      <c r="F30" s="23" t="s">
        <v>190</v>
      </c>
      <c r="G30" s="23" t="s">
        <v>191</v>
      </c>
      <c r="H30" s="22">
        <v>90000</v>
      </c>
      <c r="I30" s="22">
        <v>90000</v>
      </c>
      <c r="J30" s="22">
        <v>22500</v>
      </c>
      <c r="K30" s="22"/>
      <c r="L30" s="22">
        <v>67500</v>
      </c>
      <c r="M30" s="22"/>
      <c r="N30" s="22"/>
      <c r="O30" s="22"/>
      <c r="P30" s="22"/>
      <c r="Q30" s="22"/>
      <c r="R30" s="22"/>
      <c r="S30" s="22"/>
      <c r="T30" s="22"/>
      <c r="U30" s="22"/>
      <c r="V30" s="22"/>
      <c r="W30" s="22"/>
    </row>
    <row r="31" ht="31.35" customHeight="1" spans="1:23">
      <c r="A31" s="121" t="s">
        <v>45</v>
      </c>
      <c r="B31" s="117" t="s">
        <v>172</v>
      </c>
      <c r="C31" s="23" t="s">
        <v>173</v>
      </c>
      <c r="D31" s="23" t="s">
        <v>86</v>
      </c>
      <c r="E31" s="23" t="s">
        <v>87</v>
      </c>
      <c r="F31" s="23" t="s">
        <v>192</v>
      </c>
      <c r="G31" s="23" t="s">
        <v>193</v>
      </c>
      <c r="H31" s="22">
        <v>1000</v>
      </c>
      <c r="I31" s="22">
        <v>1000</v>
      </c>
      <c r="J31" s="22">
        <v>250</v>
      </c>
      <c r="K31" s="22"/>
      <c r="L31" s="22">
        <v>750</v>
      </c>
      <c r="M31" s="22"/>
      <c r="N31" s="22"/>
      <c r="O31" s="22"/>
      <c r="P31" s="22"/>
      <c r="Q31" s="22"/>
      <c r="R31" s="22"/>
      <c r="S31" s="22"/>
      <c r="T31" s="22"/>
      <c r="U31" s="22"/>
      <c r="V31" s="22"/>
      <c r="W31" s="22"/>
    </row>
    <row r="32" ht="31.35" customHeight="1" spans="1:23">
      <c r="A32" s="121" t="s">
        <v>45</v>
      </c>
      <c r="B32" s="117" t="s">
        <v>172</v>
      </c>
      <c r="C32" s="23" t="s">
        <v>173</v>
      </c>
      <c r="D32" s="23" t="s">
        <v>86</v>
      </c>
      <c r="E32" s="23" t="s">
        <v>87</v>
      </c>
      <c r="F32" s="23" t="s">
        <v>194</v>
      </c>
      <c r="G32" s="23" t="s">
        <v>195</v>
      </c>
      <c r="H32" s="22">
        <v>7650</v>
      </c>
      <c r="I32" s="22">
        <v>7650</v>
      </c>
      <c r="J32" s="22">
        <v>1912.5</v>
      </c>
      <c r="K32" s="22"/>
      <c r="L32" s="22">
        <v>5737.5</v>
      </c>
      <c r="M32" s="22"/>
      <c r="N32" s="22"/>
      <c r="O32" s="22"/>
      <c r="P32" s="22"/>
      <c r="Q32" s="22"/>
      <c r="R32" s="22"/>
      <c r="S32" s="22"/>
      <c r="T32" s="22"/>
      <c r="U32" s="22"/>
      <c r="V32" s="22"/>
      <c r="W32" s="22"/>
    </row>
    <row r="33" ht="31.35" customHeight="1" spans="1:23">
      <c r="A33" s="121" t="s">
        <v>45</v>
      </c>
      <c r="B33" s="117" t="s">
        <v>172</v>
      </c>
      <c r="C33" s="23" t="s">
        <v>173</v>
      </c>
      <c r="D33" s="23" t="s">
        <v>86</v>
      </c>
      <c r="E33" s="23" t="s">
        <v>87</v>
      </c>
      <c r="F33" s="23" t="s">
        <v>174</v>
      </c>
      <c r="G33" s="23" t="s">
        <v>175</v>
      </c>
      <c r="H33" s="22">
        <v>276372.36</v>
      </c>
      <c r="I33" s="22">
        <v>276372.36</v>
      </c>
      <c r="J33" s="22">
        <v>69093.09</v>
      </c>
      <c r="K33" s="22"/>
      <c r="L33" s="22">
        <v>207279.27</v>
      </c>
      <c r="M33" s="22"/>
      <c r="N33" s="22"/>
      <c r="O33" s="22"/>
      <c r="P33" s="22"/>
      <c r="Q33" s="22"/>
      <c r="R33" s="22"/>
      <c r="S33" s="22"/>
      <c r="T33" s="22"/>
      <c r="U33" s="22"/>
      <c r="V33" s="22"/>
      <c r="W33" s="22"/>
    </row>
    <row r="34" ht="31.35" customHeight="1" spans="1:23">
      <c r="A34" s="121" t="s">
        <v>45</v>
      </c>
      <c r="B34" s="117" t="s">
        <v>172</v>
      </c>
      <c r="C34" s="23" t="s">
        <v>173</v>
      </c>
      <c r="D34" s="23" t="s">
        <v>86</v>
      </c>
      <c r="E34" s="23" t="s">
        <v>87</v>
      </c>
      <c r="F34" s="23" t="s">
        <v>196</v>
      </c>
      <c r="G34" s="23" t="s">
        <v>197</v>
      </c>
      <c r="H34" s="22">
        <v>39400</v>
      </c>
      <c r="I34" s="22">
        <v>39400</v>
      </c>
      <c r="J34" s="22"/>
      <c r="K34" s="22"/>
      <c r="L34" s="22">
        <v>39400</v>
      </c>
      <c r="M34" s="22"/>
      <c r="N34" s="22"/>
      <c r="O34" s="22"/>
      <c r="P34" s="22"/>
      <c r="Q34" s="22"/>
      <c r="R34" s="22"/>
      <c r="S34" s="22"/>
      <c r="T34" s="22"/>
      <c r="U34" s="22"/>
      <c r="V34" s="22"/>
      <c r="W34" s="22"/>
    </row>
    <row r="35" ht="18.75" customHeight="1" spans="1:23">
      <c r="A35" s="32" t="s">
        <v>94</v>
      </c>
      <c r="B35" s="33"/>
      <c r="C35" s="33"/>
      <c r="D35" s="33"/>
      <c r="E35" s="33"/>
      <c r="F35" s="33"/>
      <c r="G35" s="34"/>
      <c r="H35" s="22">
        <v>16115169.46</v>
      </c>
      <c r="I35" s="22">
        <v>16115169.46</v>
      </c>
      <c r="J35" s="22">
        <v>3915786.62</v>
      </c>
      <c r="K35" s="22"/>
      <c r="L35" s="22">
        <v>12199382.84</v>
      </c>
      <c r="M35" s="22"/>
      <c r="N35" s="22"/>
      <c r="O35" s="22"/>
      <c r="P35" s="22"/>
      <c r="Q35" s="22"/>
      <c r="R35" s="22"/>
      <c r="S35" s="22"/>
      <c r="T35" s="22"/>
      <c r="U35" s="22"/>
      <c r="V35" s="22"/>
      <c r="W35" s="22"/>
    </row>
  </sheetData>
  <mergeCells count="30">
    <mergeCell ref="A2:W2"/>
    <mergeCell ref="A3:G3"/>
    <mergeCell ref="H4:W4"/>
    <mergeCell ref="I5:M5"/>
    <mergeCell ref="N5:P5"/>
    <mergeCell ref="R5:W5"/>
    <mergeCell ref="A35:G35"/>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7"/>
  <sheetViews>
    <sheetView showZeros="0" topLeftCell="I28" workbookViewId="0">
      <selection activeCell="A1" sqref="A1"/>
    </sheetView>
  </sheetViews>
  <sheetFormatPr defaultColWidth="9.125" defaultRowHeight="14.25" customHeight="1"/>
  <cols>
    <col min="1" max="1" width="14.625" customWidth="1"/>
    <col min="2" max="2" width="21" customWidth="1"/>
    <col min="3" max="3" width="31.375" customWidth="1"/>
    <col min="4" max="4" width="28.125" customWidth="1"/>
    <col min="5" max="5" width="15.625" customWidth="1"/>
    <col min="6" max="6" width="19.75" customWidth="1"/>
    <col min="7" max="7" width="14.875" customWidth="1"/>
    <col min="8" max="8" width="19.75" customWidth="1"/>
    <col min="9" max="16" width="14.125" customWidth="1"/>
    <col min="17" max="17" width="13.625" customWidth="1"/>
    <col min="18" max="23" width="15.125" customWidth="1"/>
  </cols>
  <sheetData>
    <row r="1" ht="13.5" customHeight="1" spans="1:23">
      <c r="E1" s="1"/>
      <c r="F1" s="1"/>
      <c r="G1" s="1"/>
      <c r="H1" s="1"/>
      <c r="U1" s="113"/>
      <c r="W1" s="59" t="s">
        <v>198</v>
      </c>
    </row>
    <row r="2" ht="27.75" customHeight="1" spans="1:23">
      <c r="A2" s="28" t="s">
        <v>199</v>
      </c>
      <c r="B2" s="28"/>
      <c r="C2" s="28"/>
      <c r="D2" s="28"/>
      <c r="E2" s="28"/>
      <c r="F2" s="28"/>
      <c r="G2" s="28"/>
      <c r="H2" s="28"/>
      <c r="I2" s="28"/>
      <c r="J2" s="28"/>
      <c r="K2" s="28"/>
      <c r="L2" s="28"/>
      <c r="M2" s="28"/>
      <c r="N2" s="28"/>
      <c r="O2" s="28"/>
      <c r="P2" s="28"/>
      <c r="Q2" s="28"/>
      <c r="R2" s="28"/>
      <c r="S2" s="28"/>
      <c r="T2" s="28"/>
      <c r="U2" s="28"/>
      <c r="V2" s="28"/>
      <c r="W2" s="28"/>
    </row>
    <row r="3" ht="13.5" customHeight="1" spans="1:23">
      <c r="A3" s="4" t="str">
        <f t="shared" ref="A3:B3" si="0">"单位名称："&amp;"云南省交通运输综合行政执法局丽江支队"</f>
        <v>单位名称：云南省交通运输综合行政执法局丽江支队</v>
      </c>
      <c r="B3" s="114" t="str">
        <f t="shared" si="0"/>
        <v>单位名称：云南省交通运输综合行政执法局丽江支队</v>
      </c>
      <c r="C3" s="114"/>
      <c r="D3" s="114"/>
      <c r="E3" s="114"/>
      <c r="F3" s="114"/>
      <c r="G3" s="114"/>
      <c r="H3" s="114"/>
      <c r="I3" s="114"/>
      <c r="J3" s="6"/>
      <c r="K3" s="6"/>
      <c r="L3" s="6"/>
      <c r="M3" s="6"/>
      <c r="N3" s="6"/>
      <c r="O3" s="6"/>
      <c r="P3" s="6"/>
      <c r="Q3" s="6"/>
      <c r="U3" s="113"/>
      <c r="W3" s="107" t="s">
        <v>119</v>
      </c>
    </row>
    <row r="4" ht="21.75" customHeight="1" spans="1:23">
      <c r="A4" s="8" t="s">
        <v>200</v>
      </c>
      <c r="B4" s="8" t="s">
        <v>129</v>
      </c>
      <c r="C4" s="8" t="s">
        <v>130</v>
      </c>
      <c r="D4" s="8" t="s">
        <v>201</v>
      </c>
      <c r="E4" s="9" t="s">
        <v>131</v>
      </c>
      <c r="F4" s="9" t="s">
        <v>132</v>
      </c>
      <c r="G4" s="9" t="s">
        <v>133</v>
      </c>
      <c r="H4" s="9" t="s">
        <v>134</v>
      </c>
      <c r="I4" s="66" t="s">
        <v>30</v>
      </c>
      <c r="J4" s="66" t="s">
        <v>202</v>
      </c>
      <c r="K4" s="66"/>
      <c r="L4" s="66"/>
      <c r="M4" s="66"/>
      <c r="N4" s="115" t="s">
        <v>136</v>
      </c>
      <c r="O4" s="115"/>
      <c r="P4" s="115"/>
      <c r="Q4" s="9" t="s">
        <v>36</v>
      </c>
      <c r="R4" s="10" t="s">
        <v>51</v>
      </c>
      <c r="S4" s="11"/>
      <c r="T4" s="11"/>
      <c r="U4" s="11"/>
      <c r="V4" s="11"/>
      <c r="W4" s="12"/>
    </row>
    <row r="5" ht="21.75" customHeight="1" spans="1:23">
      <c r="A5" s="13"/>
      <c r="B5" s="13"/>
      <c r="C5" s="13"/>
      <c r="D5" s="13"/>
      <c r="E5" s="14"/>
      <c r="F5" s="14"/>
      <c r="G5" s="14"/>
      <c r="H5" s="14"/>
      <c r="I5" s="66"/>
      <c r="J5" s="51" t="s">
        <v>33</v>
      </c>
      <c r="K5" s="51"/>
      <c r="L5" s="51" t="s">
        <v>34</v>
      </c>
      <c r="M5" s="51" t="s">
        <v>35</v>
      </c>
      <c r="N5" s="116" t="s">
        <v>33</v>
      </c>
      <c r="O5" s="116" t="s">
        <v>34</v>
      </c>
      <c r="P5" s="116" t="s">
        <v>35</v>
      </c>
      <c r="Q5" s="14"/>
      <c r="R5" s="9" t="s">
        <v>32</v>
      </c>
      <c r="S5" s="9" t="s">
        <v>43</v>
      </c>
      <c r="T5" s="9" t="s">
        <v>142</v>
      </c>
      <c r="U5" s="9" t="s">
        <v>39</v>
      </c>
      <c r="V5" s="9" t="s">
        <v>40</v>
      </c>
      <c r="W5" s="9" t="s">
        <v>41</v>
      </c>
    </row>
    <row r="6" ht="40.5" customHeight="1" spans="1:23">
      <c r="A6" s="16"/>
      <c r="B6" s="16"/>
      <c r="C6" s="16"/>
      <c r="D6" s="16"/>
      <c r="E6" s="17"/>
      <c r="F6" s="17"/>
      <c r="G6" s="17"/>
      <c r="H6" s="17"/>
      <c r="I6" s="66"/>
      <c r="J6" s="51" t="s">
        <v>32</v>
      </c>
      <c r="K6" s="51" t="s">
        <v>203</v>
      </c>
      <c r="L6" s="51"/>
      <c r="M6" s="51"/>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85" customHeight="1" spans="1:23">
      <c r="A8" s="23"/>
      <c r="B8" s="117"/>
      <c r="C8" s="23" t="s">
        <v>204</v>
      </c>
      <c r="D8" s="23"/>
      <c r="E8" s="23"/>
      <c r="F8" s="23"/>
      <c r="G8" s="23"/>
      <c r="H8" s="23"/>
      <c r="I8" s="118">
        <v>1093600</v>
      </c>
      <c r="J8" s="118">
        <v>550000</v>
      </c>
      <c r="K8" s="118">
        <v>550000</v>
      </c>
      <c r="L8" s="118"/>
      <c r="M8" s="118"/>
      <c r="N8" s="118">
        <v>43600</v>
      </c>
      <c r="O8" s="118"/>
      <c r="P8" s="118"/>
      <c r="Q8" s="118"/>
      <c r="R8" s="118">
        <v>500000</v>
      </c>
      <c r="S8" s="118"/>
      <c r="T8" s="118"/>
      <c r="U8" s="92"/>
      <c r="V8" s="118"/>
      <c r="W8" s="118">
        <v>500000</v>
      </c>
    </row>
    <row r="9" ht="32.85" customHeight="1" spans="1:23">
      <c r="A9" s="23" t="s">
        <v>205</v>
      </c>
      <c r="B9" s="117" t="s">
        <v>206</v>
      </c>
      <c r="C9" s="23" t="s">
        <v>204</v>
      </c>
      <c r="D9" s="23" t="s">
        <v>45</v>
      </c>
      <c r="E9" s="23" t="s">
        <v>84</v>
      </c>
      <c r="F9" s="23" t="s">
        <v>85</v>
      </c>
      <c r="G9" s="23" t="s">
        <v>178</v>
      </c>
      <c r="H9" s="23" t="s">
        <v>179</v>
      </c>
      <c r="I9" s="118">
        <v>12100</v>
      </c>
      <c r="J9" s="118">
        <v>12100</v>
      </c>
      <c r="K9" s="118">
        <v>12100</v>
      </c>
      <c r="L9" s="118"/>
      <c r="M9" s="118"/>
      <c r="N9" s="118"/>
      <c r="O9" s="118"/>
      <c r="P9" s="118"/>
      <c r="Q9" s="118"/>
      <c r="R9" s="118"/>
      <c r="S9" s="118"/>
      <c r="T9" s="118"/>
      <c r="U9" s="92"/>
      <c r="V9" s="118"/>
      <c r="W9" s="118"/>
    </row>
    <row r="10" ht="32.85" customHeight="1" spans="1:23">
      <c r="A10" s="23" t="s">
        <v>205</v>
      </c>
      <c r="B10" s="117" t="s">
        <v>206</v>
      </c>
      <c r="C10" s="23" t="s">
        <v>204</v>
      </c>
      <c r="D10" s="23" t="s">
        <v>45</v>
      </c>
      <c r="E10" s="23" t="s">
        <v>84</v>
      </c>
      <c r="F10" s="23" t="s">
        <v>85</v>
      </c>
      <c r="G10" s="23" t="s">
        <v>190</v>
      </c>
      <c r="H10" s="23" t="s">
        <v>191</v>
      </c>
      <c r="I10" s="118">
        <v>530793.57</v>
      </c>
      <c r="J10" s="118">
        <v>139744</v>
      </c>
      <c r="K10" s="118">
        <v>139744</v>
      </c>
      <c r="L10" s="118"/>
      <c r="M10" s="118"/>
      <c r="N10" s="118">
        <v>11900</v>
      </c>
      <c r="O10" s="118"/>
      <c r="P10" s="118"/>
      <c r="Q10" s="118"/>
      <c r="R10" s="118">
        <v>379149.57</v>
      </c>
      <c r="S10" s="118"/>
      <c r="T10" s="118"/>
      <c r="U10" s="92"/>
      <c r="V10" s="118"/>
      <c r="W10" s="118">
        <v>379149.57</v>
      </c>
    </row>
    <row r="11" ht="32.85" customHeight="1" spans="1:23">
      <c r="A11" s="23" t="s">
        <v>205</v>
      </c>
      <c r="B11" s="117" t="s">
        <v>206</v>
      </c>
      <c r="C11" s="23" t="s">
        <v>204</v>
      </c>
      <c r="D11" s="23" t="s">
        <v>45</v>
      </c>
      <c r="E11" s="23" t="s">
        <v>84</v>
      </c>
      <c r="F11" s="23" t="s">
        <v>85</v>
      </c>
      <c r="G11" s="23" t="s">
        <v>192</v>
      </c>
      <c r="H11" s="23" t="s">
        <v>193</v>
      </c>
      <c r="I11" s="118">
        <v>9600</v>
      </c>
      <c r="J11" s="118">
        <v>9600</v>
      </c>
      <c r="K11" s="118">
        <v>9600</v>
      </c>
      <c r="L11" s="118"/>
      <c r="M11" s="118"/>
      <c r="N11" s="118"/>
      <c r="O11" s="118"/>
      <c r="P11" s="118"/>
      <c r="Q11" s="118"/>
      <c r="R11" s="118"/>
      <c r="S11" s="118"/>
      <c r="T11" s="118"/>
      <c r="U11" s="92"/>
      <c r="V11" s="118"/>
      <c r="W11" s="118"/>
    </row>
    <row r="12" ht="32.85" customHeight="1" spans="1:23">
      <c r="A12" s="23" t="s">
        <v>205</v>
      </c>
      <c r="B12" s="117" t="s">
        <v>206</v>
      </c>
      <c r="C12" s="23" t="s">
        <v>204</v>
      </c>
      <c r="D12" s="23" t="s">
        <v>45</v>
      </c>
      <c r="E12" s="23" t="s">
        <v>84</v>
      </c>
      <c r="F12" s="23" t="s">
        <v>85</v>
      </c>
      <c r="G12" s="23" t="s">
        <v>207</v>
      </c>
      <c r="H12" s="23" t="s">
        <v>208</v>
      </c>
      <c r="I12" s="118">
        <v>44278</v>
      </c>
      <c r="J12" s="118">
        <v>40678</v>
      </c>
      <c r="K12" s="118">
        <v>40678</v>
      </c>
      <c r="L12" s="118"/>
      <c r="M12" s="118"/>
      <c r="N12" s="118"/>
      <c r="O12" s="118"/>
      <c r="P12" s="118"/>
      <c r="Q12" s="118"/>
      <c r="R12" s="118">
        <v>3600</v>
      </c>
      <c r="S12" s="118"/>
      <c r="T12" s="118"/>
      <c r="U12" s="92"/>
      <c r="V12" s="118"/>
      <c r="W12" s="118">
        <v>3600</v>
      </c>
    </row>
    <row r="13" ht="32.85" customHeight="1" spans="1:23">
      <c r="A13" s="23" t="s">
        <v>205</v>
      </c>
      <c r="B13" s="117" t="s">
        <v>206</v>
      </c>
      <c r="C13" s="23" t="s">
        <v>204</v>
      </c>
      <c r="D13" s="23" t="s">
        <v>45</v>
      </c>
      <c r="E13" s="23" t="s">
        <v>84</v>
      </c>
      <c r="F13" s="23" t="s">
        <v>85</v>
      </c>
      <c r="G13" s="23" t="s">
        <v>174</v>
      </c>
      <c r="H13" s="23" t="s">
        <v>175</v>
      </c>
      <c r="I13" s="118">
        <v>133200.43</v>
      </c>
      <c r="J13" s="118"/>
      <c r="K13" s="118"/>
      <c r="L13" s="118"/>
      <c r="M13" s="118"/>
      <c r="N13" s="118">
        <v>31700</v>
      </c>
      <c r="O13" s="118"/>
      <c r="P13" s="118"/>
      <c r="Q13" s="118"/>
      <c r="R13" s="118">
        <v>101500.43</v>
      </c>
      <c r="S13" s="118"/>
      <c r="T13" s="118"/>
      <c r="U13" s="92"/>
      <c r="V13" s="118"/>
      <c r="W13" s="118">
        <v>101500.43</v>
      </c>
    </row>
    <row r="14" ht="32.85" customHeight="1" spans="1:23">
      <c r="A14" s="23" t="s">
        <v>205</v>
      </c>
      <c r="B14" s="117" t="s">
        <v>206</v>
      </c>
      <c r="C14" s="23" t="s">
        <v>204</v>
      </c>
      <c r="D14" s="23" t="s">
        <v>45</v>
      </c>
      <c r="E14" s="23" t="s">
        <v>84</v>
      </c>
      <c r="F14" s="23" t="s">
        <v>85</v>
      </c>
      <c r="G14" s="23" t="s">
        <v>196</v>
      </c>
      <c r="H14" s="23" t="s">
        <v>197</v>
      </c>
      <c r="I14" s="118">
        <v>200160</v>
      </c>
      <c r="J14" s="118">
        <v>200160</v>
      </c>
      <c r="K14" s="118">
        <v>200160</v>
      </c>
      <c r="L14" s="118"/>
      <c r="M14" s="118"/>
      <c r="N14" s="118"/>
      <c r="O14" s="118"/>
      <c r="P14" s="118"/>
      <c r="Q14" s="118"/>
      <c r="R14" s="118"/>
      <c r="S14" s="118"/>
      <c r="T14" s="118"/>
      <c r="U14" s="92"/>
      <c r="V14" s="118"/>
      <c r="W14" s="118"/>
    </row>
    <row r="15" ht="32.85" customHeight="1" spans="1:23">
      <c r="A15" s="23" t="s">
        <v>205</v>
      </c>
      <c r="B15" s="117" t="s">
        <v>206</v>
      </c>
      <c r="C15" s="23" t="s">
        <v>204</v>
      </c>
      <c r="D15" s="23" t="s">
        <v>45</v>
      </c>
      <c r="E15" s="23" t="s">
        <v>84</v>
      </c>
      <c r="F15" s="23" t="s">
        <v>85</v>
      </c>
      <c r="G15" s="23" t="s">
        <v>209</v>
      </c>
      <c r="H15" s="23" t="s">
        <v>210</v>
      </c>
      <c r="I15" s="118">
        <v>163468</v>
      </c>
      <c r="J15" s="118">
        <v>147718</v>
      </c>
      <c r="K15" s="118">
        <v>147718</v>
      </c>
      <c r="L15" s="118"/>
      <c r="M15" s="118"/>
      <c r="N15" s="118"/>
      <c r="O15" s="118"/>
      <c r="P15" s="118"/>
      <c r="Q15" s="118"/>
      <c r="R15" s="118">
        <v>15750</v>
      </c>
      <c r="S15" s="118"/>
      <c r="T15" s="118"/>
      <c r="U15" s="92"/>
      <c r="V15" s="118"/>
      <c r="W15" s="118">
        <v>15750</v>
      </c>
    </row>
    <row r="16" ht="32.85" customHeight="1" spans="1:23">
      <c r="A16" s="23"/>
      <c r="B16" s="23"/>
      <c r="C16" s="23" t="s">
        <v>211</v>
      </c>
      <c r="D16" s="23"/>
      <c r="E16" s="23"/>
      <c r="F16" s="23"/>
      <c r="G16" s="23"/>
      <c r="H16" s="23"/>
      <c r="I16" s="118">
        <v>1428000</v>
      </c>
      <c r="J16" s="118">
        <v>1428000</v>
      </c>
      <c r="K16" s="118">
        <v>1428000</v>
      </c>
      <c r="L16" s="118"/>
      <c r="M16" s="118"/>
      <c r="N16" s="118"/>
      <c r="O16" s="118"/>
      <c r="P16" s="118"/>
      <c r="Q16" s="118"/>
      <c r="R16" s="118"/>
      <c r="S16" s="118"/>
      <c r="T16" s="118"/>
      <c r="U16" s="92"/>
      <c r="V16" s="118"/>
      <c r="W16" s="118"/>
    </row>
    <row r="17" ht="32.85" customHeight="1" spans="1:23">
      <c r="A17" s="23" t="s">
        <v>212</v>
      </c>
      <c r="B17" s="117" t="s">
        <v>213</v>
      </c>
      <c r="C17" s="23" t="s">
        <v>211</v>
      </c>
      <c r="D17" s="23" t="s">
        <v>45</v>
      </c>
      <c r="E17" s="23" t="s">
        <v>84</v>
      </c>
      <c r="F17" s="23" t="s">
        <v>85</v>
      </c>
      <c r="G17" s="23" t="s">
        <v>214</v>
      </c>
      <c r="H17" s="23" t="s">
        <v>215</v>
      </c>
      <c r="I17" s="118">
        <v>1428000</v>
      </c>
      <c r="J17" s="118">
        <v>1428000</v>
      </c>
      <c r="K17" s="118">
        <v>1428000</v>
      </c>
      <c r="L17" s="118"/>
      <c r="M17" s="118"/>
      <c r="N17" s="118"/>
      <c r="O17" s="118"/>
      <c r="P17" s="118"/>
      <c r="Q17" s="118"/>
      <c r="R17" s="118"/>
      <c r="S17" s="118"/>
      <c r="T17" s="118"/>
      <c r="U17" s="92"/>
      <c r="V17" s="118"/>
      <c r="W17" s="118"/>
    </row>
    <row r="18" ht="32.85" customHeight="1" spans="1:23">
      <c r="A18" s="23"/>
      <c r="B18" s="23"/>
      <c r="C18" s="23" t="s">
        <v>216</v>
      </c>
      <c r="D18" s="23"/>
      <c r="E18" s="23"/>
      <c r="F18" s="23"/>
      <c r="G18" s="23"/>
      <c r="H18" s="23"/>
      <c r="I18" s="118">
        <v>800000</v>
      </c>
      <c r="J18" s="118">
        <v>800000</v>
      </c>
      <c r="K18" s="118">
        <v>800000</v>
      </c>
      <c r="L18" s="118"/>
      <c r="M18" s="118"/>
      <c r="N18" s="118"/>
      <c r="O18" s="118"/>
      <c r="P18" s="118"/>
      <c r="Q18" s="118"/>
      <c r="R18" s="118"/>
      <c r="S18" s="118"/>
      <c r="T18" s="118"/>
      <c r="U18" s="92"/>
      <c r="V18" s="118"/>
      <c r="W18" s="118"/>
    </row>
    <row r="19" ht="32.85" customHeight="1" spans="1:23">
      <c r="A19" s="23" t="s">
        <v>205</v>
      </c>
      <c r="B19" s="117" t="s">
        <v>217</v>
      </c>
      <c r="C19" s="23" t="s">
        <v>216</v>
      </c>
      <c r="D19" s="23" t="s">
        <v>45</v>
      </c>
      <c r="E19" s="23" t="s">
        <v>84</v>
      </c>
      <c r="F19" s="23" t="s">
        <v>85</v>
      </c>
      <c r="G19" s="23" t="s">
        <v>184</v>
      </c>
      <c r="H19" s="23" t="s">
        <v>185</v>
      </c>
      <c r="I19" s="118">
        <v>43816</v>
      </c>
      <c r="J19" s="118">
        <v>43816</v>
      </c>
      <c r="K19" s="118">
        <v>43816</v>
      </c>
      <c r="L19" s="118"/>
      <c r="M19" s="118"/>
      <c r="N19" s="118"/>
      <c r="O19" s="118"/>
      <c r="P19" s="118"/>
      <c r="Q19" s="118"/>
      <c r="R19" s="118"/>
      <c r="S19" s="118"/>
      <c r="T19" s="118"/>
      <c r="U19" s="92"/>
      <c r="V19" s="118"/>
      <c r="W19" s="118"/>
    </row>
    <row r="20" ht="32.85" customHeight="1" spans="1:23">
      <c r="A20" s="23" t="s">
        <v>205</v>
      </c>
      <c r="B20" s="117" t="s">
        <v>217</v>
      </c>
      <c r="C20" s="23" t="s">
        <v>216</v>
      </c>
      <c r="D20" s="23" t="s">
        <v>45</v>
      </c>
      <c r="E20" s="23" t="s">
        <v>84</v>
      </c>
      <c r="F20" s="23" t="s">
        <v>85</v>
      </c>
      <c r="G20" s="23" t="s">
        <v>190</v>
      </c>
      <c r="H20" s="23" t="s">
        <v>191</v>
      </c>
      <c r="I20" s="118">
        <v>234266</v>
      </c>
      <c r="J20" s="118">
        <v>234266</v>
      </c>
      <c r="K20" s="118">
        <v>234266</v>
      </c>
      <c r="L20" s="118"/>
      <c r="M20" s="118"/>
      <c r="N20" s="118"/>
      <c r="O20" s="118"/>
      <c r="P20" s="118"/>
      <c r="Q20" s="118"/>
      <c r="R20" s="118"/>
      <c r="S20" s="118"/>
      <c r="T20" s="118"/>
      <c r="U20" s="92"/>
      <c r="V20" s="118"/>
      <c r="W20" s="118"/>
    </row>
    <row r="21" ht="32.85" customHeight="1" spans="1:23">
      <c r="A21" s="23" t="s">
        <v>205</v>
      </c>
      <c r="B21" s="117" t="s">
        <v>217</v>
      </c>
      <c r="C21" s="23" t="s">
        <v>216</v>
      </c>
      <c r="D21" s="23" t="s">
        <v>45</v>
      </c>
      <c r="E21" s="23" t="s">
        <v>84</v>
      </c>
      <c r="F21" s="23" t="s">
        <v>85</v>
      </c>
      <c r="G21" s="23" t="s">
        <v>192</v>
      </c>
      <c r="H21" s="23" t="s">
        <v>193</v>
      </c>
      <c r="I21" s="118">
        <v>34500</v>
      </c>
      <c r="J21" s="118">
        <v>34500</v>
      </c>
      <c r="K21" s="118">
        <v>34500</v>
      </c>
      <c r="L21" s="118"/>
      <c r="M21" s="118"/>
      <c r="N21" s="118"/>
      <c r="O21" s="118"/>
      <c r="P21" s="118"/>
      <c r="Q21" s="118"/>
      <c r="R21" s="118"/>
      <c r="S21" s="118"/>
      <c r="T21" s="118"/>
      <c r="U21" s="92"/>
      <c r="V21" s="118"/>
      <c r="W21" s="118"/>
    </row>
    <row r="22" ht="32.85" customHeight="1" spans="1:23">
      <c r="A22" s="23" t="s">
        <v>205</v>
      </c>
      <c r="B22" s="117" t="s">
        <v>217</v>
      </c>
      <c r="C22" s="23" t="s">
        <v>216</v>
      </c>
      <c r="D22" s="23" t="s">
        <v>45</v>
      </c>
      <c r="E22" s="23" t="s">
        <v>84</v>
      </c>
      <c r="F22" s="23" t="s">
        <v>85</v>
      </c>
      <c r="G22" s="23" t="s">
        <v>207</v>
      </c>
      <c r="H22" s="23" t="s">
        <v>208</v>
      </c>
      <c r="I22" s="118">
        <v>24198</v>
      </c>
      <c r="J22" s="118">
        <v>24198</v>
      </c>
      <c r="K22" s="118">
        <v>24198</v>
      </c>
      <c r="L22" s="118"/>
      <c r="M22" s="118"/>
      <c r="N22" s="118"/>
      <c r="O22" s="118"/>
      <c r="P22" s="118"/>
      <c r="Q22" s="118"/>
      <c r="R22" s="118"/>
      <c r="S22" s="118"/>
      <c r="T22" s="118"/>
      <c r="U22" s="92"/>
      <c r="V22" s="118"/>
      <c r="W22" s="118"/>
    </row>
    <row r="23" ht="32.85" customHeight="1" spans="1:23">
      <c r="A23" s="23" t="s">
        <v>205</v>
      </c>
      <c r="B23" s="117" t="s">
        <v>217</v>
      </c>
      <c r="C23" s="23" t="s">
        <v>216</v>
      </c>
      <c r="D23" s="23" t="s">
        <v>45</v>
      </c>
      <c r="E23" s="23" t="s">
        <v>84</v>
      </c>
      <c r="F23" s="23" t="s">
        <v>85</v>
      </c>
      <c r="G23" s="23" t="s">
        <v>218</v>
      </c>
      <c r="H23" s="23" t="s">
        <v>219</v>
      </c>
      <c r="I23" s="118">
        <v>182400</v>
      </c>
      <c r="J23" s="118">
        <v>182400</v>
      </c>
      <c r="K23" s="118">
        <v>182400</v>
      </c>
      <c r="L23" s="118"/>
      <c r="M23" s="118"/>
      <c r="N23" s="118"/>
      <c r="O23" s="118"/>
      <c r="P23" s="118"/>
      <c r="Q23" s="118"/>
      <c r="R23" s="118"/>
      <c r="S23" s="118"/>
      <c r="T23" s="118"/>
      <c r="U23" s="92"/>
      <c r="V23" s="118"/>
      <c r="W23" s="118"/>
    </row>
    <row r="24" ht="32.85" customHeight="1" spans="1:23">
      <c r="A24" s="23" t="s">
        <v>205</v>
      </c>
      <c r="B24" s="117" t="s">
        <v>217</v>
      </c>
      <c r="C24" s="23" t="s">
        <v>216</v>
      </c>
      <c r="D24" s="23" t="s">
        <v>45</v>
      </c>
      <c r="E24" s="23" t="s">
        <v>84</v>
      </c>
      <c r="F24" s="23" t="s">
        <v>85</v>
      </c>
      <c r="G24" s="23" t="s">
        <v>174</v>
      </c>
      <c r="H24" s="23" t="s">
        <v>175</v>
      </c>
      <c r="I24" s="118">
        <v>79940</v>
      </c>
      <c r="J24" s="118">
        <v>79940</v>
      </c>
      <c r="K24" s="118">
        <v>79940</v>
      </c>
      <c r="L24" s="118"/>
      <c r="M24" s="118"/>
      <c r="N24" s="118"/>
      <c r="O24" s="118"/>
      <c r="P24" s="118"/>
      <c r="Q24" s="118"/>
      <c r="R24" s="118"/>
      <c r="S24" s="118"/>
      <c r="T24" s="118"/>
      <c r="U24" s="92"/>
      <c r="V24" s="118"/>
      <c r="W24" s="118"/>
    </row>
    <row r="25" ht="32.85" customHeight="1" spans="1:23">
      <c r="A25" s="23" t="s">
        <v>205</v>
      </c>
      <c r="B25" s="117" t="s">
        <v>217</v>
      </c>
      <c r="C25" s="23" t="s">
        <v>216</v>
      </c>
      <c r="D25" s="23" t="s">
        <v>45</v>
      </c>
      <c r="E25" s="23" t="s">
        <v>84</v>
      </c>
      <c r="F25" s="23" t="s">
        <v>85</v>
      </c>
      <c r="G25" s="23" t="s">
        <v>209</v>
      </c>
      <c r="H25" s="23" t="s">
        <v>210</v>
      </c>
      <c r="I25" s="118">
        <v>143380</v>
      </c>
      <c r="J25" s="118">
        <v>143380</v>
      </c>
      <c r="K25" s="118">
        <v>143380</v>
      </c>
      <c r="L25" s="118"/>
      <c r="M25" s="118"/>
      <c r="N25" s="118"/>
      <c r="O25" s="118"/>
      <c r="P25" s="118"/>
      <c r="Q25" s="118"/>
      <c r="R25" s="118"/>
      <c r="S25" s="118"/>
      <c r="T25" s="118"/>
      <c r="U25" s="92"/>
      <c r="V25" s="118"/>
      <c r="W25" s="118"/>
    </row>
    <row r="26" ht="32.85" customHeight="1" spans="1:23">
      <c r="A26" s="23" t="s">
        <v>205</v>
      </c>
      <c r="B26" s="117" t="s">
        <v>217</v>
      </c>
      <c r="C26" s="23" t="s">
        <v>216</v>
      </c>
      <c r="D26" s="23" t="s">
        <v>45</v>
      </c>
      <c r="E26" s="23" t="s">
        <v>84</v>
      </c>
      <c r="F26" s="23" t="s">
        <v>85</v>
      </c>
      <c r="G26" s="23" t="s">
        <v>220</v>
      </c>
      <c r="H26" s="23" t="s">
        <v>221</v>
      </c>
      <c r="I26" s="118">
        <v>57500</v>
      </c>
      <c r="J26" s="118">
        <v>57500</v>
      </c>
      <c r="K26" s="118">
        <v>57500</v>
      </c>
      <c r="L26" s="118"/>
      <c r="M26" s="118"/>
      <c r="N26" s="118"/>
      <c r="O26" s="118"/>
      <c r="P26" s="118"/>
      <c r="Q26" s="118"/>
      <c r="R26" s="118"/>
      <c r="S26" s="118"/>
      <c r="T26" s="118"/>
      <c r="U26" s="92"/>
      <c r="V26" s="118"/>
      <c r="W26" s="118"/>
    </row>
    <row r="27" ht="18.75" customHeight="1" spans="1:23">
      <c r="A27" s="32" t="s">
        <v>94</v>
      </c>
      <c r="B27" s="33"/>
      <c r="C27" s="33"/>
      <c r="D27" s="33"/>
      <c r="E27" s="33"/>
      <c r="F27" s="33"/>
      <c r="G27" s="33"/>
      <c r="H27" s="34"/>
      <c r="I27" s="118">
        <v>3321600</v>
      </c>
      <c r="J27" s="118">
        <v>2778000</v>
      </c>
      <c r="K27" s="118">
        <v>2778000</v>
      </c>
      <c r="L27" s="118"/>
      <c r="M27" s="118"/>
      <c r="N27" s="118">
        <v>43600</v>
      </c>
      <c r="O27" s="118"/>
      <c r="P27" s="118"/>
      <c r="Q27" s="118"/>
      <c r="R27" s="118">
        <v>500000</v>
      </c>
      <c r="S27" s="118"/>
      <c r="T27" s="118"/>
      <c r="U27" s="92"/>
      <c r="V27" s="118"/>
      <c r="W27" s="118">
        <v>500000</v>
      </c>
    </row>
  </sheetData>
  <mergeCells count="28">
    <mergeCell ref="A2:W2"/>
    <mergeCell ref="A3:I3"/>
    <mergeCell ref="J4:M4"/>
    <mergeCell ref="N4:P4"/>
    <mergeCell ref="R4:W4"/>
    <mergeCell ref="J5:K5"/>
    <mergeCell ref="A27:H27"/>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6"/>
  <sheetViews>
    <sheetView showZeros="0" topLeftCell="A3" workbookViewId="0">
      <selection activeCell="H11" sqref="H11"/>
    </sheetView>
  </sheetViews>
  <sheetFormatPr defaultColWidth="9.125" defaultRowHeight="12" customHeight="1"/>
  <cols>
    <col min="1" max="1" width="35.125" customWidth="1"/>
    <col min="2" max="2" width="29" customWidth="1"/>
    <col min="3" max="3" width="17.125" customWidth="1"/>
    <col min="4" max="4" width="21" customWidth="1"/>
    <col min="5" max="5" width="23.625" customWidth="1"/>
    <col min="6" max="6" width="11.25" customWidth="1"/>
    <col min="7" max="7" width="10.375" customWidth="1"/>
    <col min="8" max="8" width="9.375" customWidth="1"/>
    <col min="9" max="9" width="13.375" customWidth="1"/>
    <col min="10" max="10" width="40.5" customWidth="1"/>
  </cols>
  <sheetData>
    <row r="1" customHeight="1" spans="1:10">
      <c r="J1" s="48" t="s">
        <v>222</v>
      </c>
    </row>
    <row r="2" ht="28.5" customHeight="1" spans="1:10">
      <c r="A2" s="49" t="s">
        <v>223</v>
      </c>
      <c r="B2" s="28"/>
      <c r="C2" s="28"/>
      <c r="D2" s="28"/>
      <c r="E2" s="28"/>
      <c r="F2" s="50"/>
      <c r="G2" s="28"/>
      <c r="H2" s="50"/>
      <c r="I2" s="50"/>
      <c r="J2" s="28"/>
    </row>
    <row r="3" ht="15" customHeight="1" spans="1:10">
      <c r="A3" s="4" t="str">
        <f>"单位名称："&amp;"云南省交通运输综合行政执法局丽江支队"</f>
        <v>单位名称：云南省交通运输综合行政执法局丽江支队</v>
      </c>
    </row>
    <row r="4" ht="14.25" customHeight="1" spans="1:10">
      <c r="A4" s="51" t="s">
        <v>224</v>
      </c>
      <c r="B4" s="51" t="s">
        <v>225</v>
      </c>
      <c r="C4" s="51" t="s">
        <v>226</v>
      </c>
      <c r="D4" s="51" t="s">
        <v>227</v>
      </c>
      <c r="E4" s="51" t="s">
        <v>228</v>
      </c>
      <c r="F4" s="52" t="s">
        <v>229</v>
      </c>
      <c r="G4" s="51" t="s">
        <v>230</v>
      </c>
      <c r="H4" s="52" t="s">
        <v>231</v>
      </c>
      <c r="I4" s="52" t="s">
        <v>232</v>
      </c>
      <c r="J4" s="51" t="s">
        <v>233</v>
      </c>
    </row>
    <row r="5" ht="14.25" customHeight="1" spans="1:10">
      <c r="A5" s="51">
        <v>1</v>
      </c>
      <c r="B5" s="51">
        <v>2</v>
      </c>
      <c r="C5" s="51">
        <v>3</v>
      </c>
      <c r="D5" s="51">
        <v>4</v>
      </c>
      <c r="E5" s="51">
        <v>5</v>
      </c>
      <c r="F5" s="52">
        <v>6</v>
      </c>
      <c r="G5" s="51">
        <v>7</v>
      </c>
      <c r="H5" s="52">
        <v>8</v>
      </c>
      <c r="I5" s="52">
        <v>9</v>
      </c>
      <c r="J5" s="51">
        <v>10</v>
      </c>
    </row>
    <row r="6" ht="17.25" customHeight="1" spans="1:10">
      <c r="A6" s="53" t="s">
        <v>45</v>
      </c>
      <c r="B6" s="54"/>
      <c r="C6" s="54"/>
      <c r="D6" s="54"/>
      <c r="E6" s="55"/>
      <c r="F6" s="56"/>
      <c r="G6" s="55"/>
      <c r="H6" s="56"/>
      <c r="I6" s="56"/>
      <c r="J6" s="55"/>
    </row>
    <row r="7" ht="58.5" customHeight="1" spans="1:10">
      <c r="A7" s="112" t="s">
        <v>211</v>
      </c>
      <c r="B7" s="57" t="s">
        <v>234</v>
      </c>
      <c r="C7" s="57" t="s">
        <v>235</v>
      </c>
      <c r="D7" s="57" t="s">
        <v>236</v>
      </c>
      <c r="E7" s="53" t="s">
        <v>237</v>
      </c>
      <c r="F7" s="57" t="s">
        <v>238</v>
      </c>
      <c r="G7" s="53" t="s">
        <v>239</v>
      </c>
      <c r="H7" s="57" t="s">
        <v>240</v>
      </c>
      <c r="I7" s="57" t="s">
        <v>241</v>
      </c>
      <c r="J7" s="58" t="s">
        <v>242</v>
      </c>
    </row>
    <row r="8" ht="56.25" customHeight="1" spans="1:10">
      <c r="A8" s="112" t="s">
        <v>211</v>
      </c>
      <c r="B8" s="57" t="s">
        <v>243</v>
      </c>
      <c r="C8" s="57" t="s">
        <v>235</v>
      </c>
      <c r="D8" s="57" t="s">
        <v>244</v>
      </c>
      <c r="E8" s="53" t="s">
        <v>245</v>
      </c>
      <c r="F8" s="57" t="s">
        <v>238</v>
      </c>
      <c r="G8" s="53" t="s">
        <v>239</v>
      </c>
      <c r="H8" s="57" t="s">
        <v>240</v>
      </c>
      <c r="I8" s="57" t="s">
        <v>241</v>
      </c>
      <c r="J8" s="58" t="s">
        <v>246</v>
      </c>
    </row>
    <row r="9" ht="47.25" customHeight="1" spans="1:10">
      <c r="A9" s="112" t="s">
        <v>211</v>
      </c>
      <c r="B9" s="57" t="s">
        <v>243</v>
      </c>
      <c r="C9" s="57" t="s">
        <v>247</v>
      </c>
      <c r="D9" s="57" t="s">
        <v>248</v>
      </c>
      <c r="E9" s="53" t="s">
        <v>249</v>
      </c>
      <c r="F9" s="57" t="s">
        <v>250</v>
      </c>
      <c r="G9" s="53" t="s">
        <v>251</v>
      </c>
      <c r="H9" s="57" t="s">
        <v>240</v>
      </c>
      <c r="I9" s="57" t="s">
        <v>241</v>
      </c>
      <c r="J9" s="58" t="s">
        <v>252</v>
      </c>
    </row>
    <row r="10" ht="107.25" customHeight="1" spans="1:10">
      <c r="A10" s="112" t="s">
        <v>211</v>
      </c>
      <c r="B10" s="57" t="s">
        <v>243</v>
      </c>
      <c r="C10" s="57" t="s">
        <v>253</v>
      </c>
      <c r="D10" s="57" t="s">
        <v>254</v>
      </c>
      <c r="E10" s="53" t="s">
        <v>255</v>
      </c>
      <c r="F10" s="57" t="s">
        <v>250</v>
      </c>
      <c r="G10" s="53" t="s">
        <v>256</v>
      </c>
      <c r="H10" s="57" t="s">
        <v>240</v>
      </c>
      <c r="I10" s="57" t="s">
        <v>241</v>
      </c>
      <c r="J10" s="58" t="s">
        <v>257</v>
      </c>
    </row>
    <row r="11" ht="47.25" customHeight="1" spans="1:10">
      <c r="A11" s="112" t="s">
        <v>204</v>
      </c>
      <c r="B11" s="57" t="s">
        <v>258</v>
      </c>
      <c r="C11" s="57" t="s">
        <v>235</v>
      </c>
      <c r="D11" s="57" t="s">
        <v>236</v>
      </c>
      <c r="E11" s="53" t="s">
        <v>259</v>
      </c>
      <c r="F11" s="57" t="s">
        <v>250</v>
      </c>
      <c r="G11" s="53" t="s">
        <v>113</v>
      </c>
      <c r="H11" s="57" t="s">
        <v>260</v>
      </c>
      <c r="I11" s="57" t="s">
        <v>241</v>
      </c>
      <c r="J11" s="58" t="s">
        <v>261</v>
      </c>
    </row>
    <row r="12" ht="47.25" customHeight="1" spans="1:10">
      <c r="A12" s="112" t="s">
        <v>204</v>
      </c>
      <c r="B12" s="57" t="s">
        <v>262</v>
      </c>
      <c r="C12" s="57" t="s">
        <v>235</v>
      </c>
      <c r="D12" s="57" t="s">
        <v>236</v>
      </c>
      <c r="E12" s="53" t="s">
        <v>263</v>
      </c>
      <c r="F12" s="57" t="s">
        <v>238</v>
      </c>
      <c r="G12" s="53" t="s">
        <v>239</v>
      </c>
      <c r="H12" s="57" t="s">
        <v>240</v>
      </c>
      <c r="I12" s="57" t="s">
        <v>241</v>
      </c>
      <c r="J12" s="58" t="s">
        <v>264</v>
      </c>
    </row>
    <row r="13" ht="47.25" customHeight="1" spans="1:10">
      <c r="A13" s="112" t="s">
        <v>204</v>
      </c>
      <c r="B13" s="57" t="s">
        <v>262</v>
      </c>
      <c r="C13" s="57" t="s">
        <v>235</v>
      </c>
      <c r="D13" s="57" t="s">
        <v>244</v>
      </c>
      <c r="E13" s="53" t="s">
        <v>265</v>
      </c>
      <c r="F13" s="57" t="s">
        <v>250</v>
      </c>
      <c r="G13" s="53" t="s">
        <v>256</v>
      </c>
      <c r="H13" s="57" t="s">
        <v>240</v>
      </c>
      <c r="I13" s="57" t="s">
        <v>241</v>
      </c>
      <c r="J13" s="58" t="s">
        <v>266</v>
      </c>
    </row>
    <row r="14" ht="47.25" customHeight="1" spans="1:10">
      <c r="A14" s="112" t="s">
        <v>204</v>
      </c>
      <c r="B14" s="57" t="s">
        <v>262</v>
      </c>
      <c r="C14" s="57" t="s">
        <v>235</v>
      </c>
      <c r="D14" s="57" t="s">
        <v>267</v>
      </c>
      <c r="E14" s="53" t="s">
        <v>268</v>
      </c>
      <c r="F14" s="57" t="s">
        <v>250</v>
      </c>
      <c r="G14" s="53" t="s">
        <v>256</v>
      </c>
      <c r="H14" s="57" t="s">
        <v>240</v>
      </c>
      <c r="I14" s="57" t="s">
        <v>241</v>
      </c>
      <c r="J14" s="58" t="s">
        <v>269</v>
      </c>
    </row>
    <row r="15" ht="47.25" customHeight="1" spans="1:10">
      <c r="A15" s="112" t="s">
        <v>204</v>
      </c>
      <c r="B15" s="57" t="s">
        <v>262</v>
      </c>
      <c r="C15" s="57" t="s">
        <v>235</v>
      </c>
      <c r="D15" s="57" t="s">
        <v>267</v>
      </c>
      <c r="E15" s="53" t="s">
        <v>270</v>
      </c>
      <c r="F15" s="57" t="s">
        <v>250</v>
      </c>
      <c r="G15" s="53" t="s">
        <v>251</v>
      </c>
      <c r="H15" s="57" t="s">
        <v>240</v>
      </c>
      <c r="I15" s="57" t="s">
        <v>241</v>
      </c>
      <c r="J15" s="58" t="s">
        <v>271</v>
      </c>
    </row>
    <row r="16" ht="47.25" customHeight="1" spans="1:10">
      <c r="A16" s="112" t="s">
        <v>204</v>
      </c>
      <c r="B16" s="57" t="s">
        <v>262</v>
      </c>
      <c r="C16" s="57" t="s">
        <v>247</v>
      </c>
      <c r="D16" s="57" t="s">
        <v>248</v>
      </c>
      <c r="E16" s="53" t="s">
        <v>272</v>
      </c>
      <c r="F16" s="57" t="s">
        <v>250</v>
      </c>
      <c r="G16" s="53" t="s">
        <v>251</v>
      </c>
      <c r="H16" s="57" t="s">
        <v>240</v>
      </c>
      <c r="I16" s="57" t="s">
        <v>241</v>
      </c>
      <c r="J16" s="58" t="s">
        <v>273</v>
      </c>
    </row>
    <row r="17" ht="47.25" customHeight="1" spans="1:10">
      <c r="A17" s="112" t="s">
        <v>204</v>
      </c>
      <c r="B17" s="57" t="s">
        <v>262</v>
      </c>
      <c r="C17" s="57" t="s">
        <v>247</v>
      </c>
      <c r="D17" s="57" t="s">
        <v>248</v>
      </c>
      <c r="E17" s="53" t="s">
        <v>274</v>
      </c>
      <c r="F17" s="57" t="s">
        <v>250</v>
      </c>
      <c r="G17" s="53" t="s">
        <v>251</v>
      </c>
      <c r="H17" s="57" t="s">
        <v>240</v>
      </c>
      <c r="I17" s="57" t="s">
        <v>241</v>
      </c>
      <c r="J17" s="58" t="s">
        <v>275</v>
      </c>
    </row>
    <row r="18" ht="47.25" customHeight="1" spans="1:10">
      <c r="A18" s="112" t="s">
        <v>204</v>
      </c>
      <c r="B18" s="57" t="s">
        <v>262</v>
      </c>
      <c r="C18" s="57" t="s">
        <v>253</v>
      </c>
      <c r="D18" s="57" t="s">
        <v>254</v>
      </c>
      <c r="E18" s="53" t="s">
        <v>276</v>
      </c>
      <c r="F18" s="57" t="s">
        <v>250</v>
      </c>
      <c r="G18" s="53" t="s">
        <v>256</v>
      </c>
      <c r="H18" s="57" t="s">
        <v>240</v>
      </c>
      <c r="I18" s="57" t="s">
        <v>241</v>
      </c>
      <c r="J18" s="58" t="s">
        <v>277</v>
      </c>
    </row>
    <row r="19" ht="47.25" customHeight="1" spans="1:10">
      <c r="A19" s="112" t="s">
        <v>204</v>
      </c>
      <c r="B19" s="57" t="s">
        <v>262</v>
      </c>
      <c r="C19" s="57" t="s">
        <v>278</v>
      </c>
      <c r="D19" s="57" t="s">
        <v>279</v>
      </c>
      <c r="E19" s="53" t="s">
        <v>280</v>
      </c>
      <c r="F19" s="57" t="s">
        <v>281</v>
      </c>
      <c r="G19" s="53" t="s">
        <v>239</v>
      </c>
      <c r="H19" s="57" t="s">
        <v>240</v>
      </c>
      <c r="I19" s="57" t="s">
        <v>241</v>
      </c>
      <c r="J19" s="58" t="s">
        <v>282</v>
      </c>
    </row>
    <row r="20" ht="47.25" customHeight="1" spans="1:10">
      <c r="A20" s="112" t="s">
        <v>216</v>
      </c>
      <c r="B20" s="57" t="s">
        <v>283</v>
      </c>
      <c r="C20" s="57" t="s">
        <v>235</v>
      </c>
      <c r="D20" s="57" t="s">
        <v>236</v>
      </c>
      <c r="E20" s="53" t="s">
        <v>284</v>
      </c>
      <c r="F20" s="57" t="s">
        <v>250</v>
      </c>
      <c r="G20" s="53" t="s">
        <v>285</v>
      </c>
      <c r="H20" s="57" t="s">
        <v>240</v>
      </c>
      <c r="I20" s="57" t="s">
        <v>241</v>
      </c>
      <c r="J20" s="58" t="s">
        <v>286</v>
      </c>
    </row>
    <row r="21" ht="47.25" customHeight="1" spans="1:10">
      <c r="A21" s="112" t="s">
        <v>216</v>
      </c>
      <c r="B21" s="57" t="s">
        <v>287</v>
      </c>
      <c r="C21" s="57" t="s">
        <v>235</v>
      </c>
      <c r="D21" s="57" t="s">
        <v>236</v>
      </c>
      <c r="E21" s="53" t="s">
        <v>288</v>
      </c>
      <c r="F21" s="57" t="s">
        <v>250</v>
      </c>
      <c r="G21" s="53" t="s">
        <v>256</v>
      </c>
      <c r="H21" s="57" t="s">
        <v>240</v>
      </c>
      <c r="I21" s="57" t="s">
        <v>241</v>
      </c>
      <c r="J21" s="58" t="s">
        <v>289</v>
      </c>
    </row>
    <row r="22" ht="47.25" customHeight="1" spans="1:10">
      <c r="A22" s="112" t="s">
        <v>216</v>
      </c>
      <c r="B22" s="57" t="s">
        <v>287</v>
      </c>
      <c r="C22" s="57" t="s">
        <v>235</v>
      </c>
      <c r="D22" s="57" t="s">
        <v>244</v>
      </c>
      <c r="E22" s="53" t="s">
        <v>290</v>
      </c>
      <c r="F22" s="57" t="s">
        <v>250</v>
      </c>
      <c r="G22" s="53" t="s">
        <v>256</v>
      </c>
      <c r="H22" s="57" t="s">
        <v>240</v>
      </c>
      <c r="I22" s="57" t="s">
        <v>241</v>
      </c>
      <c r="J22" s="58" t="s">
        <v>291</v>
      </c>
    </row>
    <row r="23" ht="47.25" customHeight="1" spans="1:10">
      <c r="A23" s="112" t="s">
        <v>216</v>
      </c>
      <c r="B23" s="57" t="s">
        <v>287</v>
      </c>
      <c r="C23" s="57" t="s">
        <v>235</v>
      </c>
      <c r="D23" s="57" t="s">
        <v>244</v>
      </c>
      <c r="E23" s="53" t="s">
        <v>292</v>
      </c>
      <c r="F23" s="57" t="s">
        <v>250</v>
      </c>
      <c r="G23" s="53" t="s">
        <v>251</v>
      </c>
      <c r="H23" s="57" t="s">
        <v>293</v>
      </c>
      <c r="I23" s="57" t="s">
        <v>241</v>
      </c>
      <c r="J23" s="58" t="s">
        <v>294</v>
      </c>
    </row>
    <row r="24" ht="47.25" customHeight="1" spans="1:10">
      <c r="A24" s="112" t="s">
        <v>216</v>
      </c>
      <c r="B24" s="57" t="s">
        <v>287</v>
      </c>
      <c r="C24" s="57" t="s">
        <v>235</v>
      </c>
      <c r="D24" s="57" t="s">
        <v>267</v>
      </c>
      <c r="E24" s="53" t="s">
        <v>295</v>
      </c>
      <c r="F24" s="57" t="s">
        <v>250</v>
      </c>
      <c r="G24" s="53" t="s">
        <v>256</v>
      </c>
      <c r="H24" s="57" t="s">
        <v>240</v>
      </c>
      <c r="I24" s="57" t="s">
        <v>241</v>
      </c>
      <c r="J24" s="58" t="s">
        <v>296</v>
      </c>
    </row>
    <row r="25" ht="47.25" customHeight="1" spans="1:10">
      <c r="A25" s="112" t="s">
        <v>216</v>
      </c>
      <c r="B25" s="57" t="s">
        <v>287</v>
      </c>
      <c r="C25" s="57" t="s">
        <v>247</v>
      </c>
      <c r="D25" s="57" t="s">
        <v>248</v>
      </c>
      <c r="E25" s="53" t="s">
        <v>297</v>
      </c>
      <c r="F25" s="57" t="s">
        <v>250</v>
      </c>
      <c r="G25" s="53" t="s">
        <v>115</v>
      </c>
      <c r="H25" s="57" t="s">
        <v>240</v>
      </c>
      <c r="I25" s="57" t="s">
        <v>241</v>
      </c>
      <c r="J25" s="58" t="s">
        <v>298</v>
      </c>
    </row>
    <row r="26" ht="47.25" customHeight="1" spans="1:10">
      <c r="A26" s="112" t="s">
        <v>216</v>
      </c>
      <c r="B26" s="57" t="s">
        <v>287</v>
      </c>
      <c r="C26" s="57" t="s">
        <v>278</v>
      </c>
      <c r="D26" s="57" t="s">
        <v>279</v>
      </c>
      <c r="E26" s="53" t="s">
        <v>280</v>
      </c>
      <c r="F26" s="57" t="s">
        <v>281</v>
      </c>
      <c r="G26" s="53" t="s">
        <v>239</v>
      </c>
      <c r="H26" s="57" t="s">
        <v>240</v>
      </c>
      <c r="I26" s="57" t="s">
        <v>241</v>
      </c>
      <c r="J26" s="58" t="s">
        <v>282</v>
      </c>
    </row>
  </sheetData>
  <mergeCells count="8">
    <mergeCell ref="A2:J2"/>
    <mergeCell ref="A3:H3"/>
    <mergeCell ref="A7:A10"/>
    <mergeCell ref="A11:A19"/>
    <mergeCell ref="A20:A26"/>
    <mergeCell ref="B7:B10"/>
    <mergeCell ref="B11:B19"/>
    <mergeCell ref="B20:B26"/>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C23" sqref="C23"/>
    </sheetView>
  </sheetViews>
  <sheetFormatPr defaultColWidth="9.125" defaultRowHeight="14.25" customHeight="1" outlineLevelCol="5"/>
  <cols>
    <col min="1" max="1" width="37.375" customWidth="1"/>
    <col min="2" max="2" width="28.625" customWidth="1"/>
    <col min="3" max="3" width="31.625" customWidth="1"/>
    <col min="4" max="6" width="33.5" customWidth="1"/>
  </cols>
  <sheetData>
    <row r="1" ht="15.75" customHeight="1" spans="1:6">
      <c r="F1" s="59" t="s">
        <v>299</v>
      </c>
    </row>
    <row r="2" ht="28.5" customHeight="1" spans="1:6">
      <c r="A2" s="28" t="s">
        <v>300</v>
      </c>
      <c r="B2" s="28"/>
      <c r="C2" s="28"/>
      <c r="D2" s="28"/>
      <c r="E2" s="28"/>
      <c r="F2" s="28"/>
    </row>
    <row r="3" ht="15" customHeight="1" spans="1:6">
      <c r="A3" s="105" t="str">
        <f>"单位名称："&amp;"云南省交通运输综合行政执法局丽江支队"</f>
        <v>单位名称：云南省交通运输综合行政执法局丽江支队</v>
      </c>
      <c r="B3" s="105"/>
      <c r="C3" s="106"/>
      <c r="D3" s="62"/>
      <c r="E3" s="62"/>
      <c r="F3" s="107" t="s">
        <v>2</v>
      </c>
    </row>
    <row r="4" ht="18.75" customHeight="1" spans="1:6">
      <c r="A4" s="9" t="s">
        <v>128</v>
      </c>
      <c r="B4" s="9" t="s">
        <v>48</v>
      </c>
      <c r="C4" s="9" t="s">
        <v>49</v>
      </c>
      <c r="D4" s="15" t="s">
        <v>301</v>
      </c>
      <c r="E4" s="66"/>
      <c r="F4" s="66"/>
    </row>
    <row r="5" ht="30" customHeight="1" spans="1:6">
      <c r="A5" s="18"/>
      <c r="B5" s="18"/>
      <c r="C5" s="18"/>
      <c r="D5" s="15" t="s">
        <v>30</v>
      </c>
      <c r="E5" s="66" t="s">
        <v>57</v>
      </c>
      <c r="F5" s="66" t="s">
        <v>58</v>
      </c>
    </row>
    <row r="6" ht="16.5" customHeight="1" spans="1:6">
      <c r="A6" s="66">
        <v>1</v>
      </c>
      <c r="B6" s="66">
        <v>2</v>
      </c>
      <c r="C6" s="66">
        <v>3</v>
      </c>
      <c r="D6" s="66">
        <v>4</v>
      </c>
      <c r="E6" s="66">
        <v>5</v>
      </c>
      <c r="F6" s="66">
        <v>6</v>
      </c>
    </row>
    <row r="7" ht="20.25" customHeight="1" spans="1:6">
      <c r="A7" s="31"/>
      <c r="B7" s="31"/>
      <c r="C7" s="31"/>
      <c r="D7" s="22"/>
      <c r="E7" s="22"/>
      <c r="F7" s="22"/>
    </row>
    <row r="8" ht="17.25" customHeight="1" spans="1:6">
      <c r="A8" s="108" t="s">
        <v>94</v>
      </c>
      <c r="B8" s="109"/>
      <c r="C8" s="109" t="s">
        <v>94</v>
      </c>
      <c r="D8" s="22"/>
      <c r="E8" s="22"/>
      <c r="F8" s="22"/>
    </row>
    <row r="9" customHeight="1" spans="1:6">
      <c r="A9" s="110" t="s">
        <v>302</v>
      </c>
      <c r="B9" s="111"/>
      <c r="C9" s="111"/>
      <c r="D9" s="111"/>
      <c r="E9" s="111"/>
      <c r="F9" s="111"/>
    </row>
  </sheetData>
  <mergeCells count="8">
    <mergeCell ref="A2:F2"/>
    <mergeCell ref="A3:B3"/>
    <mergeCell ref="D4:F4"/>
    <mergeCell ref="A8:C8"/>
    <mergeCell ref="A9:F9"/>
    <mergeCell ref="A4:A5"/>
    <mergeCell ref="B4:B5"/>
    <mergeCell ref="C4:C5"/>
  </mergeCells>
  <pageMargins left="0.708661417322835" right="0.708661417322835" top="0.748031496062992" bottom="0.748031496062992" header="0.31496062992126" footer="0.31496062992126"/>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47"/>
  <sheetViews>
    <sheetView showZeros="0" workbookViewId="0">
      <selection activeCell="J20" sqref="J20"/>
    </sheetView>
  </sheetViews>
  <sheetFormatPr defaultColWidth="9.125" defaultRowHeight="14.25" customHeight="1"/>
  <cols>
    <col min="1" max="1" width="39.125" customWidth="1"/>
    <col min="2" max="2" width="21.75" customWidth="1"/>
    <col min="3" max="3" width="35.25" customWidth="1"/>
    <col min="4" max="4" width="7.75" customWidth="1"/>
    <col min="5" max="5" width="10.25" customWidth="1"/>
    <col min="6" max="11" width="14.75" customWidth="1"/>
    <col min="12" max="16" width="12.625" customWidth="1"/>
    <col min="17" max="17" width="10.375" customWidth="1"/>
  </cols>
  <sheetData>
    <row r="1" ht="13.5" customHeight="1" spans="1:17">
      <c r="O1" s="48"/>
      <c r="P1" s="48"/>
      <c r="Q1" s="96" t="s">
        <v>303</v>
      </c>
    </row>
    <row r="2" ht="27.75" customHeight="1" spans="1:17">
      <c r="A2" s="60" t="s">
        <v>304</v>
      </c>
      <c r="B2" s="28"/>
      <c r="C2" s="28"/>
      <c r="D2" s="28"/>
      <c r="E2" s="28"/>
      <c r="F2" s="28"/>
      <c r="G2" s="28"/>
      <c r="H2" s="28"/>
      <c r="I2" s="28"/>
      <c r="J2" s="28"/>
      <c r="K2" s="50"/>
      <c r="L2" s="28"/>
      <c r="M2" s="28"/>
      <c r="N2" s="28"/>
      <c r="O2" s="50"/>
      <c r="P2" s="50"/>
      <c r="Q2" s="28"/>
    </row>
    <row r="3" ht="18.75" customHeight="1" spans="1:17">
      <c r="A3" s="97" t="str">
        <f>"单位名称："&amp;"云南省交通运输综合行政执法局丽江支队"</f>
        <v>单位名称：云南省交通运输综合行政执法局丽江支队</v>
      </c>
      <c r="B3" s="6"/>
      <c r="C3" s="6"/>
      <c r="D3" s="6"/>
      <c r="E3" s="6"/>
      <c r="F3" s="6"/>
      <c r="G3" s="6"/>
      <c r="H3" s="6"/>
      <c r="I3" s="6"/>
      <c r="J3" s="6"/>
      <c r="O3" s="65"/>
      <c r="P3" s="65"/>
      <c r="Q3" s="98" t="s">
        <v>119</v>
      </c>
    </row>
    <row r="4" ht="15.75" customHeight="1" spans="1:17">
      <c r="A4" s="9" t="s">
        <v>305</v>
      </c>
      <c r="B4" s="76" t="s">
        <v>306</v>
      </c>
      <c r="C4" s="76" t="s">
        <v>307</v>
      </c>
      <c r="D4" s="76" t="s">
        <v>308</v>
      </c>
      <c r="E4" s="76" t="s">
        <v>309</v>
      </c>
      <c r="F4" s="76" t="s">
        <v>310</v>
      </c>
      <c r="G4" s="77" t="s">
        <v>135</v>
      </c>
      <c r="H4" s="77"/>
      <c r="I4" s="77"/>
      <c r="J4" s="77"/>
      <c r="K4" s="78"/>
      <c r="L4" s="77"/>
      <c r="M4" s="77"/>
      <c r="N4" s="77"/>
      <c r="O4" s="79"/>
      <c r="P4" s="78"/>
      <c r="Q4" s="80"/>
    </row>
    <row r="5" ht="17.25" customHeight="1" spans="1:17">
      <c r="A5" s="14"/>
      <c r="B5" s="81"/>
      <c r="C5" s="81"/>
      <c r="D5" s="81"/>
      <c r="E5" s="81"/>
      <c r="F5" s="81"/>
      <c r="G5" s="81" t="s">
        <v>30</v>
      </c>
      <c r="H5" s="81" t="s">
        <v>33</v>
      </c>
      <c r="I5" s="81" t="s">
        <v>311</v>
      </c>
      <c r="J5" s="81" t="s">
        <v>312</v>
      </c>
      <c r="K5" s="82" t="s">
        <v>313</v>
      </c>
      <c r="L5" s="83" t="s">
        <v>314</v>
      </c>
      <c r="M5" s="83"/>
      <c r="N5" s="83"/>
      <c r="O5" s="84"/>
      <c r="P5" s="85"/>
      <c r="Q5" s="86"/>
    </row>
    <row r="6" ht="54" customHeight="1" spans="1:17">
      <c r="A6" s="17"/>
      <c r="B6" s="86"/>
      <c r="C6" s="86"/>
      <c r="D6" s="86"/>
      <c r="E6" s="86"/>
      <c r="F6" s="86"/>
      <c r="G6" s="86"/>
      <c r="H6" s="86" t="s">
        <v>32</v>
      </c>
      <c r="I6" s="86"/>
      <c r="J6" s="86"/>
      <c r="K6" s="87"/>
      <c r="L6" s="86" t="s">
        <v>32</v>
      </c>
      <c r="M6" s="86" t="s">
        <v>43</v>
      </c>
      <c r="N6" s="86" t="s">
        <v>142</v>
      </c>
      <c r="O6" s="88" t="s">
        <v>39</v>
      </c>
      <c r="P6" s="87" t="s">
        <v>40</v>
      </c>
      <c r="Q6" s="86" t="s">
        <v>41</v>
      </c>
    </row>
    <row r="7" ht="15" customHeight="1" spans="1:17">
      <c r="A7" s="18">
        <v>1</v>
      </c>
      <c r="B7" s="99">
        <v>2</v>
      </c>
      <c r="C7" s="99">
        <v>3</v>
      </c>
      <c r="D7" s="99">
        <v>4</v>
      </c>
      <c r="E7" s="99">
        <v>5</v>
      </c>
      <c r="F7" s="99">
        <v>6</v>
      </c>
      <c r="G7" s="100">
        <v>7</v>
      </c>
      <c r="H7" s="100">
        <v>8</v>
      </c>
      <c r="I7" s="100">
        <v>9</v>
      </c>
      <c r="J7" s="100">
        <v>10</v>
      </c>
      <c r="K7" s="100">
        <v>11</v>
      </c>
      <c r="L7" s="100">
        <v>12</v>
      </c>
      <c r="M7" s="100">
        <v>13</v>
      </c>
      <c r="N7" s="100">
        <v>14</v>
      </c>
      <c r="O7" s="100">
        <v>15</v>
      </c>
      <c r="P7" s="100">
        <v>16</v>
      </c>
      <c r="Q7" s="100">
        <v>17</v>
      </c>
    </row>
    <row r="8" ht="21" customHeight="1" spans="1:17">
      <c r="A8" s="89" t="s">
        <v>45</v>
      </c>
      <c r="B8" s="90"/>
      <c r="C8" s="90"/>
      <c r="D8" s="90"/>
      <c r="E8" s="101"/>
      <c r="F8" s="22">
        <v>2719084</v>
      </c>
      <c r="G8" s="22">
        <v>2357554</v>
      </c>
      <c r="H8" s="22">
        <v>2353804</v>
      </c>
      <c r="I8" s="22"/>
      <c r="J8" s="22"/>
      <c r="K8" s="22"/>
      <c r="L8" s="22">
        <v>3750</v>
      </c>
      <c r="M8" s="22"/>
      <c r="N8" s="22"/>
      <c r="O8" s="22"/>
      <c r="P8" s="22"/>
      <c r="Q8" s="22">
        <v>3750</v>
      </c>
    </row>
    <row r="9" ht="21" customHeight="1" spans="1:17">
      <c r="A9" s="102" t="s">
        <v>211</v>
      </c>
      <c r="B9" s="90" t="s">
        <v>315</v>
      </c>
      <c r="C9" s="90" t="s">
        <v>316</v>
      </c>
      <c r="D9" s="103" t="s">
        <v>317</v>
      </c>
      <c r="E9" s="104">
        <v>1</v>
      </c>
      <c r="F9" s="22">
        <v>1053300</v>
      </c>
      <c r="G9" s="22">
        <v>1053300</v>
      </c>
      <c r="H9" s="22">
        <v>1053300</v>
      </c>
      <c r="I9" s="22"/>
      <c r="J9" s="22"/>
      <c r="K9" s="22"/>
      <c r="L9" s="22"/>
      <c r="M9" s="22"/>
      <c r="N9" s="22"/>
      <c r="O9" s="22"/>
      <c r="P9" s="22"/>
      <c r="Q9" s="22"/>
    </row>
    <row r="10" ht="21" customHeight="1" spans="1:17">
      <c r="A10" s="102" t="s">
        <v>211</v>
      </c>
      <c r="B10" s="90" t="s">
        <v>315</v>
      </c>
      <c r="C10" s="90" t="s">
        <v>316</v>
      </c>
      <c r="D10" s="103" t="s">
        <v>317</v>
      </c>
      <c r="E10" s="104">
        <v>1</v>
      </c>
      <c r="F10" s="22">
        <v>944100</v>
      </c>
      <c r="G10" s="22">
        <v>314700</v>
      </c>
      <c r="H10" s="22">
        <v>314700</v>
      </c>
      <c r="I10" s="22"/>
      <c r="J10" s="22"/>
      <c r="K10" s="22"/>
      <c r="L10" s="22"/>
      <c r="M10" s="22"/>
      <c r="N10" s="22"/>
      <c r="O10" s="22"/>
      <c r="P10" s="22"/>
      <c r="Q10" s="22"/>
    </row>
    <row r="11" ht="21" customHeight="1" spans="1:17">
      <c r="A11" s="102" t="s">
        <v>211</v>
      </c>
      <c r="B11" s="90" t="s">
        <v>318</v>
      </c>
      <c r="C11" s="90" t="s">
        <v>316</v>
      </c>
      <c r="D11" s="103" t="s">
        <v>317</v>
      </c>
      <c r="E11" s="104">
        <v>1</v>
      </c>
      <c r="F11" s="22">
        <v>86400</v>
      </c>
      <c r="G11" s="22">
        <v>28800</v>
      </c>
      <c r="H11" s="22">
        <v>28800</v>
      </c>
      <c r="I11" s="22"/>
      <c r="J11" s="22"/>
      <c r="K11" s="22"/>
      <c r="L11" s="22"/>
      <c r="M11" s="22"/>
      <c r="N11" s="22"/>
      <c r="O11" s="22"/>
      <c r="P11" s="22"/>
      <c r="Q11" s="22"/>
    </row>
    <row r="12" ht="21" customHeight="1" spans="1:17">
      <c r="A12" s="102" t="s">
        <v>166</v>
      </c>
      <c r="B12" s="90" t="s">
        <v>319</v>
      </c>
      <c r="C12" s="90" t="s">
        <v>320</v>
      </c>
      <c r="D12" s="103" t="s">
        <v>321</v>
      </c>
      <c r="E12" s="104">
        <v>1</v>
      </c>
      <c r="F12" s="22"/>
      <c r="G12" s="22">
        <v>220870</v>
      </c>
      <c r="H12" s="22">
        <v>220870</v>
      </c>
      <c r="I12" s="22"/>
      <c r="J12" s="22"/>
      <c r="K12" s="22"/>
      <c r="L12" s="22"/>
      <c r="M12" s="22"/>
      <c r="N12" s="22"/>
      <c r="O12" s="22"/>
      <c r="P12" s="22"/>
      <c r="Q12" s="22"/>
    </row>
    <row r="13" ht="21" customHeight="1" spans="1:17">
      <c r="A13" s="102" t="s">
        <v>166</v>
      </c>
      <c r="B13" s="90" t="s">
        <v>322</v>
      </c>
      <c r="C13" s="90" t="s">
        <v>323</v>
      </c>
      <c r="D13" s="103" t="s">
        <v>321</v>
      </c>
      <c r="E13" s="104">
        <v>1</v>
      </c>
      <c r="F13" s="22">
        <v>148000</v>
      </c>
      <c r="G13" s="22">
        <v>148000</v>
      </c>
      <c r="H13" s="22">
        <v>148000</v>
      </c>
      <c r="I13" s="22"/>
      <c r="J13" s="22"/>
      <c r="K13" s="22"/>
      <c r="L13" s="22"/>
      <c r="M13" s="22"/>
      <c r="N13" s="22"/>
      <c r="O13" s="22"/>
      <c r="P13" s="22"/>
      <c r="Q13" s="22"/>
    </row>
    <row r="14" ht="21" customHeight="1" spans="1:17">
      <c r="A14" s="102" t="s">
        <v>166</v>
      </c>
      <c r="B14" s="90" t="s">
        <v>324</v>
      </c>
      <c r="C14" s="90" t="s">
        <v>325</v>
      </c>
      <c r="D14" s="103" t="s">
        <v>321</v>
      </c>
      <c r="E14" s="104">
        <v>1</v>
      </c>
      <c r="F14" s="22">
        <v>77000</v>
      </c>
      <c r="G14" s="22">
        <v>77000</v>
      </c>
      <c r="H14" s="22">
        <v>77000</v>
      </c>
      <c r="I14" s="22"/>
      <c r="J14" s="22"/>
      <c r="K14" s="22"/>
      <c r="L14" s="22"/>
      <c r="M14" s="22"/>
      <c r="N14" s="22"/>
      <c r="O14" s="22"/>
      <c r="P14" s="22"/>
      <c r="Q14" s="22"/>
    </row>
    <row r="15" ht="21" customHeight="1" spans="1:17">
      <c r="A15" s="102" t="s">
        <v>173</v>
      </c>
      <c r="B15" s="90" t="s">
        <v>326</v>
      </c>
      <c r="C15" s="90" t="s">
        <v>327</v>
      </c>
      <c r="D15" s="103" t="s">
        <v>328</v>
      </c>
      <c r="E15" s="104">
        <v>5</v>
      </c>
      <c r="F15" s="22">
        <v>1000</v>
      </c>
      <c r="G15" s="22">
        <v>1000</v>
      </c>
      <c r="H15" s="22">
        <v>1000</v>
      </c>
      <c r="I15" s="22"/>
      <c r="J15" s="22"/>
      <c r="K15" s="22"/>
      <c r="L15" s="22"/>
      <c r="M15" s="22"/>
      <c r="N15" s="22"/>
      <c r="O15" s="22"/>
      <c r="P15" s="22"/>
      <c r="Q15" s="22"/>
    </row>
    <row r="16" ht="21" customHeight="1" spans="1:17">
      <c r="A16" s="102" t="s">
        <v>173</v>
      </c>
      <c r="B16" s="90" t="s">
        <v>329</v>
      </c>
      <c r="C16" s="90" t="s">
        <v>330</v>
      </c>
      <c r="D16" s="103" t="s">
        <v>331</v>
      </c>
      <c r="E16" s="104">
        <v>5</v>
      </c>
      <c r="F16" s="22">
        <v>8400</v>
      </c>
      <c r="G16" s="22">
        <v>8400</v>
      </c>
      <c r="H16" s="22">
        <v>8400</v>
      </c>
      <c r="I16" s="22"/>
      <c r="J16" s="22"/>
      <c r="K16" s="22"/>
      <c r="L16" s="22"/>
      <c r="M16" s="22"/>
      <c r="N16" s="22"/>
      <c r="O16" s="22"/>
      <c r="P16" s="22"/>
      <c r="Q16" s="22"/>
    </row>
    <row r="17" ht="21" customHeight="1" spans="1:17">
      <c r="A17" s="102" t="s">
        <v>204</v>
      </c>
      <c r="B17" s="90" t="s">
        <v>332</v>
      </c>
      <c r="C17" s="90" t="s">
        <v>333</v>
      </c>
      <c r="D17" s="103" t="s">
        <v>334</v>
      </c>
      <c r="E17" s="104">
        <v>10</v>
      </c>
      <c r="F17" s="22">
        <v>75000</v>
      </c>
      <c r="G17" s="22">
        <v>75000</v>
      </c>
      <c r="H17" s="22">
        <v>75000</v>
      </c>
      <c r="I17" s="22"/>
      <c r="J17" s="22"/>
      <c r="K17" s="22"/>
      <c r="L17" s="22"/>
      <c r="M17" s="22"/>
      <c r="N17" s="22"/>
      <c r="O17" s="22"/>
      <c r="P17" s="22"/>
      <c r="Q17" s="22"/>
    </row>
    <row r="18" ht="21" customHeight="1" spans="1:17">
      <c r="A18" s="102" t="s">
        <v>204</v>
      </c>
      <c r="B18" s="90" t="s">
        <v>335</v>
      </c>
      <c r="C18" s="90" t="s">
        <v>336</v>
      </c>
      <c r="D18" s="103" t="s">
        <v>337</v>
      </c>
      <c r="E18" s="104">
        <v>1</v>
      </c>
      <c r="F18" s="22">
        <v>3750</v>
      </c>
      <c r="G18" s="22">
        <v>3750</v>
      </c>
      <c r="H18" s="22"/>
      <c r="I18" s="22"/>
      <c r="J18" s="22"/>
      <c r="K18" s="22"/>
      <c r="L18" s="22">
        <v>3750</v>
      </c>
      <c r="M18" s="22"/>
      <c r="N18" s="22"/>
      <c r="O18" s="22"/>
      <c r="P18" s="22"/>
      <c r="Q18" s="22">
        <v>3750</v>
      </c>
    </row>
    <row r="19" ht="21" customHeight="1" spans="1:17">
      <c r="A19" s="102" t="s">
        <v>204</v>
      </c>
      <c r="B19" s="90" t="s">
        <v>338</v>
      </c>
      <c r="C19" s="90" t="s">
        <v>336</v>
      </c>
      <c r="D19" s="103" t="s">
        <v>339</v>
      </c>
      <c r="E19" s="104">
        <v>1</v>
      </c>
      <c r="F19" s="22">
        <v>48078</v>
      </c>
      <c r="G19" s="22">
        <v>48078</v>
      </c>
      <c r="H19" s="22">
        <v>48078</v>
      </c>
      <c r="I19" s="22"/>
      <c r="J19" s="22"/>
      <c r="K19" s="22"/>
      <c r="L19" s="22"/>
      <c r="M19" s="22"/>
      <c r="N19" s="22"/>
      <c r="O19" s="22"/>
      <c r="P19" s="22"/>
      <c r="Q19" s="22"/>
    </row>
    <row r="20" ht="21" customHeight="1" spans="1:17">
      <c r="A20" s="102" t="s">
        <v>204</v>
      </c>
      <c r="B20" s="90" t="s">
        <v>329</v>
      </c>
      <c r="C20" s="90" t="s">
        <v>330</v>
      </c>
      <c r="D20" s="103" t="s">
        <v>331</v>
      </c>
      <c r="E20" s="104">
        <v>17</v>
      </c>
      <c r="F20" s="22">
        <v>28560</v>
      </c>
      <c r="G20" s="22">
        <v>28560</v>
      </c>
      <c r="H20" s="22">
        <v>28560</v>
      </c>
      <c r="I20" s="22"/>
      <c r="J20" s="22"/>
      <c r="K20" s="22"/>
      <c r="L20" s="22"/>
      <c r="M20" s="22"/>
      <c r="N20" s="22"/>
      <c r="O20" s="22"/>
      <c r="P20" s="22"/>
      <c r="Q20" s="22"/>
    </row>
    <row r="21" ht="21" customHeight="1" spans="1:17">
      <c r="A21" s="102" t="s">
        <v>204</v>
      </c>
      <c r="B21" s="90" t="s">
        <v>340</v>
      </c>
      <c r="C21" s="90" t="s">
        <v>341</v>
      </c>
      <c r="D21" s="103" t="s">
        <v>334</v>
      </c>
      <c r="E21" s="104">
        <v>4</v>
      </c>
      <c r="F21" s="22">
        <v>11600</v>
      </c>
      <c r="G21" s="22">
        <v>11600</v>
      </c>
      <c r="H21" s="22">
        <v>11600</v>
      </c>
      <c r="I21" s="22"/>
      <c r="J21" s="22"/>
      <c r="K21" s="22"/>
      <c r="L21" s="22"/>
      <c r="M21" s="22"/>
      <c r="N21" s="22"/>
      <c r="O21" s="22"/>
      <c r="P21" s="22"/>
      <c r="Q21" s="22"/>
    </row>
    <row r="22" ht="21" customHeight="1" spans="1:17">
      <c r="A22" s="102" t="s">
        <v>204</v>
      </c>
      <c r="B22" s="90" t="s">
        <v>326</v>
      </c>
      <c r="C22" s="90" t="s">
        <v>342</v>
      </c>
      <c r="D22" s="103" t="s">
        <v>328</v>
      </c>
      <c r="E22" s="104">
        <v>41</v>
      </c>
      <c r="F22" s="22">
        <v>8200</v>
      </c>
      <c r="G22" s="22">
        <v>8200</v>
      </c>
      <c r="H22" s="22">
        <v>8200</v>
      </c>
      <c r="I22" s="22"/>
      <c r="J22" s="22"/>
      <c r="K22" s="22"/>
      <c r="L22" s="22"/>
      <c r="M22" s="22"/>
      <c r="N22" s="22"/>
      <c r="O22" s="22"/>
      <c r="P22" s="22"/>
      <c r="Q22" s="22"/>
    </row>
    <row r="23" ht="21" customHeight="1" spans="1:17">
      <c r="A23" s="102" t="s">
        <v>204</v>
      </c>
      <c r="B23" s="90" t="s">
        <v>343</v>
      </c>
      <c r="C23" s="90" t="s">
        <v>344</v>
      </c>
      <c r="D23" s="103" t="s">
        <v>331</v>
      </c>
      <c r="E23" s="104">
        <v>13</v>
      </c>
      <c r="F23" s="22">
        <v>8190</v>
      </c>
      <c r="G23" s="22">
        <v>8190</v>
      </c>
      <c r="H23" s="22">
        <v>8190</v>
      </c>
      <c r="I23" s="22"/>
      <c r="J23" s="22"/>
      <c r="K23" s="22"/>
      <c r="L23" s="22"/>
      <c r="M23" s="22"/>
      <c r="N23" s="22"/>
      <c r="O23" s="22"/>
      <c r="P23" s="22"/>
      <c r="Q23" s="22"/>
    </row>
    <row r="24" ht="21" customHeight="1" spans="1:17">
      <c r="A24" s="102" t="s">
        <v>204</v>
      </c>
      <c r="B24" s="90" t="s">
        <v>345</v>
      </c>
      <c r="C24" s="90" t="s">
        <v>346</v>
      </c>
      <c r="D24" s="103" t="s">
        <v>347</v>
      </c>
      <c r="E24" s="104">
        <v>22</v>
      </c>
      <c r="F24" s="22"/>
      <c r="G24" s="22">
        <v>12100</v>
      </c>
      <c r="H24" s="22">
        <v>12100</v>
      </c>
      <c r="I24" s="22"/>
      <c r="J24" s="22"/>
      <c r="K24" s="22"/>
      <c r="L24" s="22"/>
      <c r="M24" s="22"/>
      <c r="N24" s="22"/>
      <c r="O24" s="22"/>
      <c r="P24" s="22"/>
      <c r="Q24" s="22"/>
    </row>
    <row r="25" ht="21" customHeight="1" spans="1:17">
      <c r="A25" s="102" t="s">
        <v>204</v>
      </c>
      <c r="B25" s="90" t="s">
        <v>348</v>
      </c>
      <c r="C25" s="90" t="s">
        <v>349</v>
      </c>
      <c r="D25" s="103" t="s">
        <v>331</v>
      </c>
      <c r="E25" s="104">
        <v>2</v>
      </c>
      <c r="F25" s="22">
        <v>1960</v>
      </c>
      <c r="G25" s="22">
        <v>1960</v>
      </c>
      <c r="H25" s="22">
        <v>1960</v>
      </c>
      <c r="I25" s="22"/>
      <c r="J25" s="22"/>
      <c r="K25" s="22"/>
      <c r="L25" s="22"/>
      <c r="M25" s="22"/>
      <c r="N25" s="22"/>
      <c r="O25" s="22"/>
      <c r="P25" s="22"/>
      <c r="Q25" s="22"/>
    </row>
    <row r="26" ht="21" customHeight="1" spans="1:17">
      <c r="A26" s="102" t="s">
        <v>204</v>
      </c>
      <c r="B26" s="90" t="s">
        <v>350</v>
      </c>
      <c r="C26" s="90" t="s">
        <v>351</v>
      </c>
      <c r="D26" s="103" t="s">
        <v>339</v>
      </c>
      <c r="E26" s="104">
        <v>3</v>
      </c>
      <c r="F26" s="22">
        <v>4500</v>
      </c>
      <c r="G26" s="22">
        <v>4500</v>
      </c>
      <c r="H26" s="22">
        <v>4500</v>
      </c>
      <c r="I26" s="22"/>
      <c r="J26" s="22"/>
      <c r="K26" s="22"/>
      <c r="L26" s="22"/>
      <c r="M26" s="22"/>
      <c r="N26" s="22"/>
      <c r="O26" s="22"/>
      <c r="P26" s="22"/>
      <c r="Q26" s="22"/>
    </row>
    <row r="27" ht="21" customHeight="1" spans="1:17">
      <c r="A27" s="102" t="s">
        <v>204</v>
      </c>
      <c r="B27" s="90" t="s">
        <v>352</v>
      </c>
      <c r="C27" s="90" t="s">
        <v>353</v>
      </c>
      <c r="D27" s="103" t="s">
        <v>334</v>
      </c>
      <c r="E27" s="104">
        <v>7</v>
      </c>
      <c r="F27" s="22">
        <v>6020</v>
      </c>
      <c r="G27" s="22">
        <v>6020</v>
      </c>
      <c r="H27" s="22">
        <v>6020</v>
      </c>
      <c r="I27" s="22"/>
      <c r="J27" s="22"/>
      <c r="K27" s="22"/>
      <c r="L27" s="22"/>
      <c r="M27" s="22"/>
      <c r="N27" s="22"/>
      <c r="O27" s="22"/>
      <c r="P27" s="22"/>
      <c r="Q27" s="22"/>
    </row>
    <row r="28" ht="21" customHeight="1" spans="1:17">
      <c r="A28" s="102" t="s">
        <v>204</v>
      </c>
      <c r="B28" s="90" t="s">
        <v>354</v>
      </c>
      <c r="C28" s="90" t="s">
        <v>355</v>
      </c>
      <c r="D28" s="103" t="s">
        <v>334</v>
      </c>
      <c r="E28" s="104">
        <v>17</v>
      </c>
      <c r="F28" s="22"/>
      <c r="G28" s="22">
        <v>85000</v>
      </c>
      <c r="H28" s="22">
        <v>85000</v>
      </c>
      <c r="I28" s="22"/>
      <c r="J28" s="22"/>
      <c r="K28" s="22"/>
      <c r="L28" s="22"/>
      <c r="M28" s="22"/>
      <c r="N28" s="22"/>
      <c r="O28" s="22"/>
      <c r="P28" s="22"/>
      <c r="Q28" s="22"/>
    </row>
    <row r="29" ht="21" customHeight="1" spans="1:17">
      <c r="A29" s="102" t="s">
        <v>204</v>
      </c>
      <c r="B29" s="90" t="s">
        <v>356</v>
      </c>
      <c r="C29" s="90" t="s">
        <v>357</v>
      </c>
      <c r="D29" s="103" t="s">
        <v>358</v>
      </c>
      <c r="E29" s="104">
        <v>6</v>
      </c>
      <c r="F29" s="22">
        <v>5148</v>
      </c>
      <c r="G29" s="22">
        <v>5148</v>
      </c>
      <c r="H29" s="22">
        <v>5148</v>
      </c>
      <c r="I29" s="22"/>
      <c r="J29" s="22"/>
      <c r="K29" s="22"/>
      <c r="L29" s="22"/>
      <c r="M29" s="22"/>
      <c r="N29" s="22"/>
      <c r="O29" s="22"/>
      <c r="P29" s="22"/>
      <c r="Q29" s="22"/>
    </row>
    <row r="30" ht="21" customHeight="1" spans="1:17">
      <c r="A30" s="102" t="s">
        <v>216</v>
      </c>
      <c r="B30" s="90" t="s">
        <v>359</v>
      </c>
      <c r="C30" s="90" t="s">
        <v>333</v>
      </c>
      <c r="D30" s="103" t="s">
        <v>334</v>
      </c>
      <c r="E30" s="104">
        <v>1</v>
      </c>
      <c r="F30" s="22">
        <v>7500</v>
      </c>
      <c r="G30" s="22">
        <v>7500</v>
      </c>
      <c r="H30" s="22">
        <v>7500</v>
      </c>
      <c r="I30" s="22"/>
      <c r="J30" s="22"/>
      <c r="K30" s="22"/>
      <c r="L30" s="22"/>
      <c r="M30" s="22"/>
      <c r="N30" s="22"/>
      <c r="O30" s="22"/>
      <c r="P30" s="22"/>
      <c r="Q30" s="22"/>
    </row>
    <row r="31" ht="21" customHeight="1" spans="1:17">
      <c r="A31" s="102" t="s">
        <v>216</v>
      </c>
      <c r="B31" s="90" t="s">
        <v>326</v>
      </c>
      <c r="C31" s="90" t="s">
        <v>327</v>
      </c>
      <c r="D31" s="103" t="s">
        <v>328</v>
      </c>
      <c r="E31" s="104">
        <v>6</v>
      </c>
      <c r="F31" s="22">
        <v>1200</v>
      </c>
      <c r="G31" s="22">
        <v>1200</v>
      </c>
      <c r="H31" s="22">
        <v>1200</v>
      </c>
      <c r="I31" s="22"/>
      <c r="J31" s="22"/>
      <c r="K31" s="22"/>
      <c r="L31" s="22"/>
      <c r="M31" s="22"/>
      <c r="N31" s="22"/>
      <c r="O31" s="22"/>
      <c r="P31" s="22"/>
      <c r="Q31" s="22"/>
    </row>
    <row r="32" ht="21" customHeight="1" spans="1:17">
      <c r="A32" s="102" t="s">
        <v>216</v>
      </c>
      <c r="B32" s="90" t="s">
        <v>329</v>
      </c>
      <c r="C32" s="90" t="s">
        <v>330</v>
      </c>
      <c r="D32" s="103" t="s">
        <v>331</v>
      </c>
      <c r="E32" s="104">
        <v>16</v>
      </c>
      <c r="F32" s="22">
        <v>26880</v>
      </c>
      <c r="G32" s="22">
        <v>26880</v>
      </c>
      <c r="H32" s="22">
        <v>26880</v>
      </c>
      <c r="I32" s="22"/>
      <c r="J32" s="22"/>
      <c r="K32" s="22"/>
      <c r="L32" s="22"/>
      <c r="M32" s="22"/>
      <c r="N32" s="22"/>
      <c r="O32" s="22"/>
      <c r="P32" s="22"/>
      <c r="Q32" s="22"/>
    </row>
    <row r="33" ht="21" customHeight="1" spans="1:17">
      <c r="A33" s="102" t="s">
        <v>216</v>
      </c>
      <c r="B33" s="90" t="s">
        <v>340</v>
      </c>
      <c r="C33" s="90" t="s">
        <v>341</v>
      </c>
      <c r="D33" s="103" t="s">
        <v>334</v>
      </c>
      <c r="E33" s="104">
        <v>4</v>
      </c>
      <c r="F33" s="22">
        <v>11600</v>
      </c>
      <c r="G33" s="22">
        <v>11600</v>
      </c>
      <c r="H33" s="22">
        <v>11600</v>
      </c>
      <c r="I33" s="22"/>
      <c r="J33" s="22"/>
      <c r="K33" s="22"/>
      <c r="L33" s="22"/>
      <c r="M33" s="22"/>
      <c r="N33" s="22"/>
      <c r="O33" s="22"/>
      <c r="P33" s="22"/>
      <c r="Q33" s="22"/>
    </row>
    <row r="34" ht="21" customHeight="1" spans="1:17">
      <c r="A34" s="102" t="s">
        <v>216</v>
      </c>
      <c r="B34" s="90" t="s">
        <v>360</v>
      </c>
      <c r="C34" s="90" t="s">
        <v>342</v>
      </c>
      <c r="D34" s="103" t="s">
        <v>328</v>
      </c>
      <c r="E34" s="104">
        <v>15</v>
      </c>
      <c r="F34" s="22">
        <v>3000</v>
      </c>
      <c r="G34" s="22">
        <v>3000</v>
      </c>
      <c r="H34" s="22">
        <v>3000</v>
      </c>
      <c r="I34" s="22"/>
      <c r="J34" s="22"/>
      <c r="K34" s="22"/>
      <c r="L34" s="22"/>
      <c r="M34" s="22"/>
      <c r="N34" s="22"/>
      <c r="O34" s="22"/>
      <c r="P34" s="22"/>
      <c r="Q34" s="22"/>
    </row>
    <row r="35" ht="21" customHeight="1" spans="1:17">
      <c r="A35" s="102" t="s">
        <v>216</v>
      </c>
      <c r="B35" s="90" t="s">
        <v>361</v>
      </c>
      <c r="C35" s="90" t="s">
        <v>344</v>
      </c>
      <c r="D35" s="103" t="s">
        <v>331</v>
      </c>
      <c r="E35" s="104">
        <v>15</v>
      </c>
      <c r="F35" s="22">
        <v>7050</v>
      </c>
      <c r="G35" s="22">
        <v>7050</v>
      </c>
      <c r="H35" s="22">
        <v>7050</v>
      </c>
      <c r="I35" s="22"/>
      <c r="J35" s="22"/>
      <c r="K35" s="22"/>
      <c r="L35" s="22"/>
      <c r="M35" s="22"/>
      <c r="N35" s="22"/>
      <c r="O35" s="22"/>
      <c r="P35" s="22"/>
      <c r="Q35" s="22"/>
    </row>
    <row r="36" ht="21" customHeight="1" spans="1:17">
      <c r="A36" s="102" t="s">
        <v>216</v>
      </c>
      <c r="B36" s="90" t="s">
        <v>362</v>
      </c>
      <c r="C36" s="90" t="s">
        <v>363</v>
      </c>
      <c r="D36" s="103" t="s">
        <v>347</v>
      </c>
      <c r="E36" s="104">
        <v>1</v>
      </c>
      <c r="F36" s="22">
        <v>1500</v>
      </c>
      <c r="G36" s="22">
        <v>1500</v>
      </c>
      <c r="H36" s="22">
        <v>1500</v>
      </c>
      <c r="I36" s="22"/>
      <c r="J36" s="22"/>
      <c r="K36" s="22"/>
      <c r="L36" s="22"/>
      <c r="M36" s="22"/>
      <c r="N36" s="22"/>
      <c r="O36" s="22"/>
      <c r="P36" s="22"/>
      <c r="Q36" s="22"/>
    </row>
    <row r="37" ht="21" customHeight="1" spans="1:17">
      <c r="A37" s="102" t="s">
        <v>216</v>
      </c>
      <c r="B37" s="90" t="s">
        <v>364</v>
      </c>
      <c r="C37" s="90" t="s">
        <v>363</v>
      </c>
      <c r="D37" s="103" t="s">
        <v>358</v>
      </c>
      <c r="E37" s="104">
        <v>6</v>
      </c>
      <c r="F37" s="22">
        <v>5148</v>
      </c>
      <c r="G37" s="22">
        <v>5148</v>
      </c>
      <c r="H37" s="22">
        <v>5148</v>
      </c>
      <c r="I37" s="22"/>
      <c r="J37" s="22"/>
      <c r="K37" s="22"/>
      <c r="L37" s="22"/>
      <c r="M37" s="22"/>
      <c r="N37" s="22"/>
      <c r="O37" s="22"/>
      <c r="P37" s="22"/>
      <c r="Q37" s="22"/>
    </row>
    <row r="38" ht="21" customHeight="1" spans="1:17">
      <c r="A38" s="102" t="s">
        <v>216</v>
      </c>
      <c r="B38" s="90" t="s">
        <v>365</v>
      </c>
      <c r="C38" s="90" t="s">
        <v>363</v>
      </c>
      <c r="D38" s="103" t="s">
        <v>347</v>
      </c>
      <c r="E38" s="104">
        <v>20</v>
      </c>
      <c r="F38" s="22">
        <v>6000</v>
      </c>
      <c r="G38" s="22">
        <v>6000</v>
      </c>
      <c r="H38" s="22">
        <v>6000</v>
      </c>
      <c r="I38" s="22"/>
      <c r="J38" s="22"/>
      <c r="K38" s="22"/>
      <c r="L38" s="22"/>
      <c r="M38" s="22"/>
      <c r="N38" s="22"/>
      <c r="O38" s="22"/>
      <c r="P38" s="22"/>
      <c r="Q38" s="22"/>
    </row>
    <row r="39" ht="21" customHeight="1" spans="1:17">
      <c r="A39" s="102" t="s">
        <v>216</v>
      </c>
      <c r="B39" s="90" t="s">
        <v>366</v>
      </c>
      <c r="C39" s="90" t="s">
        <v>363</v>
      </c>
      <c r="D39" s="103" t="s">
        <v>347</v>
      </c>
      <c r="E39" s="104">
        <v>20</v>
      </c>
      <c r="F39" s="22">
        <v>34000</v>
      </c>
      <c r="G39" s="22">
        <v>34000</v>
      </c>
      <c r="H39" s="22">
        <v>34000</v>
      </c>
      <c r="I39" s="22"/>
      <c r="J39" s="22"/>
      <c r="K39" s="22"/>
      <c r="L39" s="22"/>
      <c r="M39" s="22"/>
      <c r="N39" s="22"/>
      <c r="O39" s="22"/>
      <c r="P39" s="22"/>
      <c r="Q39" s="22"/>
    </row>
    <row r="40" ht="21" customHeight="1" spans="1:17">
      <c r="A40" s="102" t="s">
        <v>216</v>
      </c>
      <c r="B40" s="90" t="s">
        <v>367</v>
      </c>
      <c r="C40" s="90" t="s">
        <v>351</v>
      </c>
      <c r="D40" s="103" t="s">
        <v>331</v>
      </c>
      <c r="E40" s="104">
        <v>1</v>
      </c>
      <c r="F40" s="22">
        <v>1000</v>
      </c>
      <c r="G40" s="22">
        <v>1000</v>
      </c>
      <c r="H40" s="22">
        <v>1000</v>
      </c>
      <c r="I40" s="22"/>
      <c r="J40" s="22"/>
      <c r="K40" s="22"/>
      <c r="L40" s="22"/>
      <c r="M40" s="22"/>
      <c r="N40" s="22"/>
      <c r="O40" s="22"/>
      <c r="P40" s="22"/>
      <c r="Q40" s="22"/>
    </row>
    <row r="41" ht="21" customHeight="1" spans="1:17">
      <c r="A41" s="102" t="s">
        <v>216</v>
      </c>
      <c r="B41" s="90" t="s">
        <v>352</v>
      </c>
      <c r="C41" s="90" t="s">
        <v>353</v>
      </c>
      <c r="D41" s="103" t="s">
        <v>334</v>
      </c>
      <c r="E41" s="104">
        <v>2</v>
      </c>
      <c r="F41" s="22">
        <v>1800</v>
      </c>
      <c r="G41" s="22">
        <v>1800</v>
      </c>
      <c r="H41" s="22">
        <v>1800</v>
      </c>
      <c r="I41" s="22"/>
      <c r="J41" s="22"/>
      <c r="K41" s="22"/>
      <c r="L41" s="22"/>
      <c r="M41" s="22"/>
      <c r="N41" s="22"/>
      <c r="O41" s="22"/>
      <c r="P41" s="22"/>
      <c r="Q41" s="22"/>
    </row>
    <row r="42" ht="21" customHeight="1" spans="1:17">
      <c r="A42" s="102" t="s">
        <v>216</v>
      </c>
      <c r="B42" s="90" t="s">
        <v>352</v>
      </c>
      <c r="C42" s="90" t="s">
        <v>353</v>
      </c>
      <c r="D42" s="103" t="s">
        <v>334</v>
      </c>
      <c r="E42" s="104">
        <v>2</v>
      </c>
      <c r="F42" s="22">
        <v>1800</v>
      </c>
      <c r="G42" s="22">
        <v>1800</v>
      </c>
      <c r="H42" s="22">
        <v>1800</v>
      </c>
      <c r="I42" s="22"/>
      <c r="J42" s="22"/>
      <c r="K42" s="22"/>
      <c r="L42" s="22"/>
      <c r="M42" s="22"/>
      <c r="N42" s="22"/>
      <c r="O42" s="22"/>
      <c r="P42" s="22"/>
      <c r="Q42" s="22"/>
    </row>
    <row r="43" ht="21" customHeight="1" spans="1:17">
      <c r="A43" s="102" t="s">
        <v>216</v>
      </c>
      <c r="B43" s="90" t="s">
        <v>368</v>
      </c>
      <c r="C43" s="90" t="s">
        <v>355</v>
      </c>
      <c r="D43" s="103" t="s">
        <v>334</v>
      </c>
      <c r="E43" s="104">
        <v>5</v>
      </c>
      <c r="F43" s="22">
        <v>25000</v>
      </c>
      <c r="G43" s="22">
        <v>25000</v>
      </c>
      <c r="H43" s="22">
        <v>25000</v>
      </c>
      <c r="I43" s="22"/>
      <c r="J43" s="22"/>
      <c r="K43" s="22"/>
      <c r="L43" s="22"/>
      <c r="M43" s="22"/>
      <c r="N43" s="22"/>
      <c r="O43" s="22"/>
      <c r="P43" s="22"/>
      <c r="Q43" s="22"/>
    </row>
    <row r="44" ht="21" customHeight="1" spans="1:17">
      <c r="A44" s="102" t="s">
        <v>216</v>
      </c>
      <c r="B44" s="90" t="s">
        <v>369</v>
      </c>
      <c r="C44" s="90" t="s">
        <v>370</v>
      </c>
      <c r="D44" s="103" t="s">
        <v>334</v>
      </c>
      <c r="E44" s="104">
        <v>1</v>
      </c>
      <c r="F44" s="22">
        <v>8900</v>
      </c>
      <c r="G44" s="22">
        <v>8900</v>
      </c>
      <c r="H44" s="22">
        <v>8900</v>
      </c>
      <c r="I44" s="22"/>
      <c r="J44" s="22"/>
      <c r="K44" s="22"/>
      <c r="L44" s="22"/>
      <c r="M44" s="22"/>
      <c r="N44" s="22"/>
      <c r="O44" s="22"/>
      <c r="P44" s="22"/>
      <c r="Q44" s="22"/>
    </row>
    <row r="45" ht="21" customHeight="1" spans="1:17">
      <c r="A45" s="102" t="s">
        <v>216</v>
      </c>
      <c r="B45" s="90" t="s">
        <v>371</v>
      </c>
      <c r="C45" s="90" t="s">
        <v>372</v>
      </c>
      <c r="D45" s="103" t="s">
        <v>347</v>
      </c>
      <c r="E45" s="104">
        <v>1</v>
      </c>
      <c r="F45" s="22">
        <v>57500</v>
      </c>
      <c r="G45" s="22">
        <v>57500</v>
      </c>
      <c r="H45" s="22">
        <v>57500</v>
      </c>
      <c r="I45" s="22"/>
      <c r="J45" s="22"/>
      <c r="K45" s="22"/>
      <c r="L45" s="22"/>
      <c r="M45" s="22"/>
      <c r="N45" s="22"/>
      <c r="O45" s="22"/>
      <c r="P45" s="22"/>
      <c r="Q45" s="22"/>
    </row>
    <row r="46" ht="21" customHeight="1" spans="1:17">
      <c r="A46" s="102" t="s">
        <v>216</v>
      </c>
      <c r="B46" s="90" t="s">
        <v>373</v>
      </c>
      <c r="C46" s="90" t="s">
        <v>374</v>
      </c>
      <c r="D46" s="103" t="s">
        <v>321</v>
      </c>
      <c r="E46" s="104">
        <v>1</v>
      </c>
      <c r="F46" s="22"/>
      <c r="G46" s="22">
        <v>7500</v>
      </c>
      <c r="H46" s="22">
        <v>7500</v>
      </c>
      <c r="I46" s="22"/>
      <c r="J46" s="22"/>
      <c r="K46" s="22"/>
      <c r="L46" s="22"/>
      <c r="M46" s="22"/>
      <c r="N46" s="22"/>
      <c r="O46" s="22"/>
      <c r="P46" s="22"/>
      <c r="Q46" s="22"/>
    </row>
    <row r="47" ht="21" customHeight="1" spans="1:17">
      <c r="A47" s="93" t="s">
        <v>94</v>
      </c>
      <c r="B47" s="94"/>
      <c r="C47" s="94"/>
      <c r="D47" s="94"/>
      <c r="E47" s="101"/>
      <c r="F47" s="22">
        <v>2719084</v>
      </c>
      <c r="G47" s="22">
        <v>2357554</v>
      </c>
      <c r="H47" s="22">
        <v>2353804</v>
      </c>
      <c r="I47" s="22"/>
      <c r="J47" s="22"/>
      <c r="K47" s="22"/>
      <c r="L47" s="22">
        <v>3750</v>
      </c>
      <c r="M47" s="22"/>
      <c r="N47" s="22"/>
      <c r="O47" s="22"/>
      <c r="P47" s="22"/>
      <c r="Q47" s="22">
        <v>3750</v>
      </c>
    </row>
  </sheetData>
  <mergeCells count="16">
    <mergeCell ref="A2:Q2"/>
    <mergeCell ref="A3:F3"/>
    <mergeCell ref="G4:Q4"/>
    <mergeCell ref="L5:Q5"/>
    <mergeCell ref="A47:E47"/>
    <mergeCell ref="A4:A6"/>
    <mergeCell ref="B4:B6"/>
    <mergeCell ref="C4:C6"/>
    <mergeCell ref="D4:D6"/>
    <mergeCell ref="E4:E6"/>
    <mergeCell ref="F4:F6"/>
    <mergeCell ref="G5:G6"/>
    <mergeCell ref="H5:H6"/>
    <mergeCell ref="I5:I6"/>
    <mergeCell ref="J5:J6"/>
    <mergeCell ref="K5:K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C11" sqref="C11"/>
    </sheetView>
  </sheetViews>
  <sheetFormatPr defaultColWidth="9.125" defaultRowHeight="14.25" customHeight="1"/>
  <cols>
    <col min="1" max="1" width="31.375" customWidth="1"/>
    <col min="2" max="2" width="21.75" customWidth="1"/>
    <col min="3" max="3" width="26.75" customWidth="1"/>
    <col min="4" max="14" width="16.625" customWidth="1"/>
  </cols>
  <sheetData>
    <row r="1" ht="13.5" customHeight="1" spans="1:14">
      <c r="A1" s="64"/>
      <c r="B1" s="64"/>
      <c r="C1" s="64"/>
      <c r="D1" s="64"/>
      <c r="E1" s="64"/>
      <c r="F1" s="64"/>
      <c r="G1" s="64"/>
      <c r="H1" s="69"/>
      <c r="I1" s="64"/>
      <c r="J1" s="64"/>
      <c r="K1" s="64"/>
      <c r="L1" s="48"/>
      <c r="M1" s="70"/>
      <c r="N1" s="71" t="s">
        <v>375</v>
      </c>
    </row>
    <row r="2" ht="27.75" customHeight="1" spans="1:14">
      <c r="A2" s="60" t="s">
        <v>376</v>
      </c>
      <c r="B2" s="72"/>
      <c r="C2" s="72"/>
      <c r="D2" s="72"/>
      <c r="E2" s="72"/>
      <c r="F2" s="72"/>
      <c r="G2" s="72"/>
      <c r="H2" s="73"/>
      <c r="I2" s="72"/>
      <c r="J2" s="72"/>
      <c r="K2" s="72"/>
      <c r="L2" s="50"/>
      <c r="M2" s="73"/>
      <c r="N2" s="72"/>
    </row>
    <row r="3" ht="18.75" customHeight="1" spans="1:14">
      <c r="A3" s="61" t="str">
        <f>"单位名称："&amp;"云南省交通运输综合行政执法局丽江支队"</f>
        <v>单位名称：云南省交通运输综合行政执法局丽江支队</v>
      </c>
      <c r="B3" s="62"/>
      <c r="C3" s="62"/>
      <c r="D3" s="62"/>
      <c r="E3" s="62"/>
      <c r="F3" s="62"/>
      <c r="G3" s="62"/>
      <c r="H3" s="69"/>
      <c r="I3" s="64"/>
      <c r="J3" s="64"/>
      <c r="K3" s="64"/>
      <c r="L3" s="65"/>
      <c r="M3" s="74"/>
      <c r="N3" s="75" t="s">
        <v>119</v>
      </c>
    </row>
    <row r="4" ht="15.75" customHeight="1" spans="1:14">
      <c r="A4" s="9" t="s">
        <v>305</v>
      </c>
      <c r="B4" s="76" t="s">
        <v>377</v>
      </c>
      <c r="C4" s="76" t="s">
        <v>378</v>
      </c>
      <c r="D4" s="77" t="s">
        <v>135</v>
      </c>
      <c r="E4" s="77"/>
      <c r="F4" s="77"/>
      <c r="G4" s="77"/>
      <c r="H4" s="78"/>
      <c r="I4" s="77"/>
      <c r="J4" s="77"/>
      <c r="K4" s="77"/>
      <c r="L4" s="79"/>
      <c r="M4" s="78"/>
      <c r="N4" s="80"/>
    </row>
    <row r="5" ht="17.25" customHeight="1" spans="1:14">
      <c r="A5" s="14"/>
      <c r="B5" s="81"/>
      <c r="C5" s="81"/>
      <c r="D5" s="81" t="s">
        <v>30</v>
      </c>
      <c r="E5" s="81" t="s">
        <v>33</v>
      </c>
      <c r="F5" s="81" t="s">
        <v>311</v>
      </c>
      <c r="G5" s="81" t="s">
        <v>312</v>
      </c>
      <c r="H5" s="82" t="s">
        <v>313</v>
      </c>
      <c r="I5" s="83" t="s">
        <v>314</v>
      </c>
      <c r="J5" s="83"/>
      <c r="K5" s="83"/>
      <c r="L5" s="84"/>
      <c r="M5" s="85"/>
      <c r="N5" s="86"/>
    </row>
    <row r="6" ht="54" customHeight="1" spans="1:14">
      <c r="A6" s="17"/>
      <c r="B6" s="86"/>
      <c r="C6" s="86"/>
      <c r="D6" s="86"/>
      <c r="E6" s="86"/>
      <c r="F6" s="86"/>
      <c r="G6" s="86"/>
      <c r="H6" s="87"/>
      <c r="I6" s="86" t="s">
        <v>32</v>
      </c>
      <c r="J6" s="86" t="s">
        <v>43</v>
      </c>
      <c r="K6" s="86" t="s">
        <v>142</v>
      </c>
      <c r="L6" s="88" t="s">
        <v>39</v>
      </c>
      <c r="M6" s="87" t="s">
        <v>40</v>
      </c>
      <c r="N6" s="86" t="s">
        <v>41</v>
      </c>
    </row>
    <row r="7" ht="15" customHeight="1" spans="1:14">
      <c r="A7" s="17">
        <v>1</v>
      </c>
      <c r="B7" s="86">
        <v>2</v>
      </c>
      <c r="C7" s="86">
        <v>3</v>
      </c>
      <c r="D7" s="87">
        <v>4</v>
      </c>
      <c r="E7" s="87">
        <v>5</v>
      </c>
      <c r="F7" s="87">
        <v>6</v>
      </c>
      <c r="G7" s="87">
        <v>7</v>
      </c>
      <c r="H7" s="87">
        <v>8</v>
      </c>
      <c r="I7" s="87">
        <v>9</v>
      </c>
      <c r="J7" s="87">
        <v>10</v>
      </c>
      <c r="K7" s="87">
        <v>11</v>
      </c>
      <c r="L7" s="87">
        <v>12</v>
      </c>
      <c r="M7" s="87">
        <v>13</v>
      </c>
      <c r="N7" s="87">
        <v>14</v>
      </c>
    </row>
    <row r="8" ht="21" customHeight="1" spans="1:14">
      <c r="A8" s="89"/>
      <c r="B8" s="90"/>
      <c r="C8" s="90"/>
      <c r="D8" s="91"/>
      <c r="E8" s="91"/>
      <c r="F8" s="91"/>
      <c r="G8" s="91"/>
      <c r="H8" s="91"/>
      <c r="I8" s="91"/>
      <c r="J8" s="91"/>
      <c r="K8" s="91"/>
      <c r="L8" s="92"/>
      <c r="M8" s="91"/>
      <c r="N8" s="91"/>
    </row>
    <row r="9" ht="21" customHeight="1" spans="1:14">
      <c r="A9" s="89"/>
      <c r="B9" s="90"/>
      <c r="C9" s="90"/>
      <c r="D9" s="91"/>
      <c r="E9" s="91"/>
      <c r="F9" s="91"/>
      <c r="G9" s="91"/>
      <c r="H9" s="91"/>
      <c r="I9" s="91"/>
      <c r="J9" s="91"/>
      <c r="K9" s="91"/>
      <c r="L9" s="92"/>
      <c r="M9" s="91"/>
      <c r="N9" s="91"/>
    </row>
    <row r="10" ht="21" customHeight="1" spans="1:14">
      <c r="A10" s="93" t="s">
        <v>94</v>
      </c>
      <c r="B10" s="94"/>
      <c r="C10" s="95"/>
      <c r="D10" s="91"/>
      <c r="E10" s="91"/>
      <c r="F10" s="91"/>
      <c r="G10" s="91"/>
      <c r="H10" s="91"/>
      <c r="I10" s="91"/>
      <c r="J10" s="91"/>
      <c r="K10" s="91"/>
      <c r="L10" s="92"/>
      <c r="M10" s="91"/>
      <c r="N10" s="91"/>
    </row>
    <row r="11" s="27" customFormat="1" ht="18.75" customHeight="1" spans="1:14">
      <c r="A11" s="35" t="s">
        <v>379</v>
      </c>
      <c r="B11" s="36"/>
      <c r="C11" s="36"/>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9" sqref="A9"/>
    </sheetView>
  </sheetViews>
  <sheetFormatPr defaultColWidth="9.125" defaultRowHeight="14.25" customHeight="1"/>
  <cols>
    <col min="1" max="1" width="31.875" customWidth="1"/>
    <col min="2" max="15" width="17.125" customWidth="1"/>
    <col min="16" max="24" width="17" customWidth="1"/>
  </cols>
  <sheetData>
    <row r="1" ht="13.5" customHeight="1" spans="1:24">
      <c r="D1" s="59"/>
      <c r="W1" s="48"/>
      <c r="X1" s="48" t="s">
        <v>380</v>
      </c>
    </row>
    <row r="2" ht="27.75" customHeight="1" spans="1:24">
      <c r="A2" s="60" t="s">
        <v>381</v>
      </c>
      <c r="B2" s="28"/>
      <c r="C2" s="28"/>
      <c r="D2" s="28"/>
      <c r="E2" s="28"/>
      <c r="F2" s="28"/>
      <c r="G2" s="28"/>
      <c r="H2" s="28"/>
      <c r="I2" s="28"/>
      <c r="J2" s="28"/>
      <c r="K2" s="28"/>
      <c r="L2" s="28"/>
      <c r="M2" s="28"/>
      <c r="N2" s="28"/>
      <c r="O2" s="28"/>
      <c r="P2" s="28"/>
      <c r="Q2" s="28"/>
      <c r="R2" s="28"/>
      <c r="S2" s="28"/>
      <c r="T2" s="28"/>
      <c r="U2" s="28"/>
      <c r="V2" s="28"/>
      <c r="W2" s="28"/>
      <c r="X2" s="28"/>
    </row>
    <row r="3" ht="18" customHeight="1" spans="1:24">
      <c r="A3" s="61" t="str">
        <f>"单位名称："&amp;"云南省交通运输综合行政执法局丽江支队"</f>
        <v>单位名称：云南省交通运输综合行政执法局丽江支队</v>
      </c>
      <c r="B3" s="62"/>
      <c r="C3" s="62"/>
      <c r="D3" s="63"/>
      <c r="E3" s="64"/>
      <c r="F3" s="64"/>
      <c r="G3" s="64"/>
      <c r="H3" s="64"/>
      <c r="I3" s="64"/>
      <c r="W3" s="65"/>
      <c r="X3" s="65" t="s">
        <v>119</v>
      </c>
    </row>
    <row r="4" ht="19.5" customHeight="1" spans="1:24">
      <c r="A4" s="15" t="s">
        <v>382</v>
      </c>
      <c r="B4" s="10" t="s">
        <v>135</v>
      </c>
      <c r="C4" s="11"/>
      <c r="D4" s="11"/>
      <c r="E4" s="66" t="s">
        <v>383</v>
      </c>
      <c r="F4" s="66"/>
      <c r="G4" s="66"/>
      <c r="H4" s="66"/>
      <c r="I4" s="66"/>
      <c r="J4" s="66"/>
      <c r="K4" s="66"/>
      <c r="L4" s="66"/>
      <c r="M4" s="66"/>
      <c r="N4" s="66"/>
      <c r="O4" s="66"/>
      <c r="P4" s="66"/>
      <c r="Q4" s="66"/>
      <c r="R4" s="66"/>
      <c r="S4" s="66"/>
      <c r="T4" s="66"/>
      <c r="U4" s="66"/>
      <c r="V4" s="66"/>
      <c r="W4" s="66"/>
      <c r="X4" s="66"/>
    </row>
    <row r="5" ht="40.5" customHeight="1" spans="1:24">
      <c r="A5" s="18"/>
      <c r="B5" s="29" t="s">
        <v>30</v>
      </c>
      <c r="C5" s="9" t="s">
        <v>33</v>
      </c>
      <c r="D5" s="67" t="s">
        <v>384</v>
      </c>
      <c r="E5" s="66" t="s">
        <v>385</v>
      </c>
      <c r="F5" s="66" t="s">
        <v>386</v>
      </c>
      <c r="G5" s="66" t="s">
        <v>387</v>
      </c>
      <c r="H5" s="66" t="s">
        <v>388</v>
      </c>
      <c r="I5" s="66" t="s">
        <v>389</v>
      </c>
      <c r="J5" s="66" t="s">
        <v>390</v>
      </c>
      <c r="K5" s="66" t="s">
        <v>391</v>
      </c>
      <c r="L5" s="66" t="s">
        <v>392</v>
      </c>
      <c r="M5" s="66" t="s">
        <v>393</v>
      </c>
      <c r="N5" s="66" t="s">
        <v>394</v>
      </c>
      <c r="O5" s="66" t="s">
        <v>395</v>
      </c>
      <c r="P5" s="66" t="s">
        <v>396</v>
      </c>
      <c r="Q5" s="66" t="s">
        <v>397</v>
      </c>
      <c r="R5" s="66" t="s">
        <v>398</v>
      </c>
      <c r="S5" s="66" t="s">
        <v>399</v>
      </c>
      <c r="T5" s="66" t="s">
        <v>400</v>
      </c>
      <c r="U5" s="66" t="s">
        <v>401</v>
      </c>
      <c r="V5" s="66" t="s">
        <v>402</v>
      </c>
      <c r="W5" s="66" t="s">
        <v>403</v>
      </c>
      <c r="X5" s="66" t="s">
        <v>404</v>
      </c>
    </row>
    <row r="6" ht="19.5" customHeight="1" spans="1:24">
      <c r="A6" s="66">
        <v>1</v>
      </c>
      <c r="B6" s="66">
        <v>2</v>
      </c>
      <c r="C6" s="66">
        <v>3</v>
      </c>
      <c r="D6" s="10">
        <v>4</v>
      </c>
      <c r="E6" s="66">
        <v>5</v>
      </c>
      <c r="F6" s="66">
        <v>6</v>
      </c>
      <c r="G6" s="66">
        <v>7</v>
      </c>
      <c r="H6" s="10">
        <v>8</v>
      </c>
      <c r="I6" s="66">
        <v>9</v>
      </c>
      <c r="J6" s="66">
        <v>10</v>
      </c>
      <c r="K6" s="66">
        <v>11</v>
      </c>
      <c r="L6" s="10">
        <v>12</v>
      </c>
      <c r="M6" s="66">
        <v>13</v>
      </c>
      <c r="N6" s="66">
        <v>14</v>
      </c>
      <c r="O6" s="66">
        <v>15</v>
      </c>
      <c r="P6" s="10">
        <v>16</v>
      </c>
      <c r="Q6" s="66">
        <v>17</v>
      </c>
      <c r="R6" s="66">
        <v>18</v>
      </c>
      <c r="S6" s="66">
        <v>19</v>
      </c>
      <c r="T6" s="10">
        <v>20</v>
      </c>
      <c r="U6" s="10">
        <v>21</v>
      </c>
      <c r="V6" s="10">
        <v>22</v>
      </c>
      <c r="W6" s="66">
        <v>23</v>
      </c>
      <c r="X6" s="66">
        <v>24</v>
      </c>
    </row>
    <row r="7" ht="28.35" customHeight="1" spans="1:24">
      <c r="A7" s="31"/>
      <c r="B7" s="22"/>
      <c r="C7" s="22"/>
      <c r="D7" s="22"/>
      <c r="E7" s="22"/>
      <c r="F7" s="22"/>
      <c r="G7" s="22"/>
      <c r="H7" s="22"/>
      <c r="I7" s="22"/>
      <c r="J7" s="22"/>
      <c r="K7" s="22"/>
      <c r="L7" s="22"/>
      <c r="M7" s="22"/>
      <c r="N7" s="22"/>
      <c r="O7" s="22"/>
      <c r="P7" s="22"/>
      <c r="Q7" s="22"/>
      <c r="R7" s="22"/>
      <c r="S7" s="22"/>
      <c r="T7" s="22"/>
      <c r="U7" s="22"/>
      <c r="V7" s="22"/>
      <c r="W7" s="68"/>
      <c r="X7" s="22"/>
    </row>
    <row r="8" ht="29.85" customHeight="1" spans="1:24">
      <c r="A8" s="31"/>
      <c r="B8" s="22"/>
      <c r="C8" s="22"/>
      <c r="D8" s="22"/>
      <c r="E8" s="22"/>
      <c r="F8" s="22"/>
      <c r="G8" s="22"/>
      <c r="H8" s="22"/>
      <c r="I8" s="22"/>
      <c r="J8" s="22"/>
      <c r="K8" s="22"/>
      <c r="L8" s="22"/>
      <c r="M8" s="22"/>
      <c r="N8" s="22"/>
      <c r="O8" s="22"/>
      <c r="P8" s="22"/>
      <c r="Q8" s="22"/>
      <c r="R8" s="22"/>
      <c r="S8" s="22"/>
      <c r="T8" s="22"/>
      <c r="U8" s="22"/>
      <c r="V8" s="22"/>
      <c r="W8" s="68"/>
      <c r="X8" s="22"/>
    </row>
    <row r="9" s="27" customFormat="1" ht="22.5" customHeight="1" spans="1:24">
      <c r="A9" s="35" t="s">
        <v>405</v>
      </c>
      <c r="B9" s="36"/>
      <c r="C9" s="36"/>
    </row>
  </sheetData>
  <mergeCells count="5">
    <mergeCell ref="A2:X2"/>
    <mergeCell ref="A3:I3"/>
    <mergeCell ref="B4:D4"/>
    <mergeCell ref="E4:X4"/>
    <mergeCell ref="A4:A5"/>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B14" sqref="B14"/>
    </sheetView>
  </sheetViews>
  <sheetFormatPr defaultColWidth="9.125" defaultRowHeight="12" customHeight="1" outlineLevelRow="7"/>
  <cols>
    <col min="1" max="2" width="29" customWidth="1"/>
    <col min="3" max="3" width="16.375" customWidth="1"/>
    <col min="4" max="4" width="15.625" customWidth="1"/>
    <col min="5" max="5" width="23.625" customWidth="1"/>
    <col min="6" max="6" width="11.25" customWidth="1"/>
    <col min="7" max="7" width="14.875" customWidth="1"/>
    <col min="8" max="8" width="10.875" customWidth="1"/>
    <col min="9" max="9" width="13.375" customWidth="1"/>
    <col min="10" max="10" width="38.625" customWidth="1"/>
  </cols>
  <sheetData>
    <row r="1" customHeight="1" spans="1:10">
      <c r="J1" s="48" t="s">
        <v>406</v>
      </c>
    </row>
    <row r="2" ht="28.5" customHeight="1" spans="1:10">
      <c r="A2" s="49" t="s">
        <v>407</v>
      </c>
      <c r="B2" s="28"/>
      <c r="C2" s="28"/>
      <c r="D2" s="28"/>
      <c r="E2" s="28"/>
      <c r="F2" s="50"/>
      <c r="G2" s="28"/>
      <c r="H2" s="50"/>
      <c r="I2" s="50"/>
      <c r="J2" s="28"/>
    </row>
    <row r="3" ht="17.25" customHeight="1" spans="1:10">
      <c r="A3" s="4" t="str">
        <f>"单位名称："&amp;"云南省交通运输综合行政执法局丽江支队"</f>
        <v>单位名称：云南省交通运输综合行政执法局丽江支队</v>
      </c>
    </row>
    <row r="4" ht="44.25" customHeight="1" spans="1:10">
      <c r="A4" s="51" t="s">
        <v>224</v>
      </c>
      <c r="B4" s="51" t="s">
        <v>225</v>
      </c>
      <c r="C4" s="51" t="s">
        <v>226</v>
      </c>
      <c r="D4" s="51" t="s">
        <v>227</v>
      </c>
      <c r="E4" s="51" t="s">
        <v>228</v>
      </c>
      <c r="F4" s="52" t="s">
        <v>229</v>
      </c>
      <c r="G4" s="51" t="s">
        <v>230</v>
      </c>
      <c r="H4" s="52" t="s">
        <v>231</v>
      </c>
      <c r="I4" s="52" t="s">
        <v>232</v>
      </c>
      <c r="J4" s="51" t="s">
        <v>233</v>
      </c>
    </row>
    <row r="5" ht="14.25" customHeight="1" spans="1:10">
      <c r="A5" s="51">
        <v>1</v>
      </c>
      <c r="B5" s="51">
        <v>2</v>
      </c>
      <c r="C5" s="51">
        <v>3</v>
      </c>
      <c r="D5" s="51">
        <v>4</v>
      </c>
      <c r="E5" s="51">
        <v>5</v>
      </c>
      <c r="F5" s="52">
        <v>6</v>
      </c>
      <c r="G5" s="51">
        <v>7</v>
      </c>
      <c r="H5" s="52">
        <v>8</v>
      </c>
      <c r="I5" s="52">
        <v>9</v>
      </c>
      <c r="J5" s="51">
        <v>10</v>
      </c>
    </row>
    <row r="6" ht="21.75" customHeight="1" spans="1:10">
      <c r="A6" s="53"/>
      <c r="B6" s="54"/>
      <c r="C6" s="54"/>
      <c r="D6" s="54"/>
      <c r="E6" s="55"/>
      <c r="F6" s="56"/>
      <c r="G6" s="55"/>
      <c r="H6" s="56"/>
      <c r="I6" s="56"/>
      <c r="J6" s="55"/>
    </row>
    <row r="7" ht="60.75" customHeight="1" spans="1:10">
      <c r="A7" s="53"/>
      <c r="B7" s="57"/>
      <c r="C7" s="57"/>
      <c r="D7" s="57"/>
      <c r="E7" s="53"/>
      <c r="F7" s="57"/>
      <c r="G7" s="53"/>
      <c r="H7" s="57"/>
      <c r="I7" s="57"/>
      <c r="J7" s="58"/>
    </row>
    <row r="8" ht="18.75" customHeight="1" spans="1:10">
      <c r="A8" s="35" t="s">
        <v>405</v>
      </c>
      <c r="B8" s="36"/>
      <c r="C8" s="36"/>
    </row>
  </sheetData>
  <mergeCells count="2">
    <mergeCell ref="A2:J2"/>
    <mergeCell ref="A3:H3"/>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28"/>
  <sheetViews>
    <sheetView showZeros="0" topLeftCell="A16" workbookViewId="0">
      <selection activeCell="C26" sqref="C26"/>
    </sheetView>
  </sheetViews>
  <sheetFormatPr defaultColWidth="8.875" defaultRowHeight="15" customHeight="1" outlineLevelCol="7"/>
  <cols>
    <col min="1" max="1" width="36" customWidth="1"/>
    <col min="2" max="2" width="19.75" customWidth="1"/>
    <col min="3" max="3" width="35.125" customWidth="1"/>
    <col min="4" max="4" width="34.75" customWidth="1"/>
    <col min="5" max="5" width="14.5" customWidth="1"/>
    <col min="6" max="6" width="17.125" customWidth="1"/>
    <col min="7" max="7" width="17.375" customWidth="1"/>
    <col min="8" max="8" width="28.375" customWidth="1"/>
  </cols>
  <sheetData>
    <row r="1" ht="18.75" customHeight="1" spans="1:8">
      <c r="A1" s="37"/>
      <c r="B1" s="37"/>
      <c r="C1" s="37"/>
      <c r="D1" s="37"/>
      <c r="E1" s="37"/>
      <c r="F1" s="37"/>
      <c r="G1" s="37"/>
      <c r="H1" s="38" t="s">
        <v>408</v>
      </c>
    </row>
    <row r="2" ht="30.6" customHeight="1" spans="1:8">
      <c r="A2" s="39" t="s">
        <v>409</v>
      </c>
      <c r="B2" s="39"/>
      <c r="C2" s="39"/>
      <c r="D2" s="39"/>
      <c r="E2" s="39"/>
      <c r="F2" s="39"/>
      <c r="G2" s="39"/>
      <c r="H2" s="39"/>
    </row>
    <row r="3" ht="18.75" customHeight="1" spans="1:8">
      <c r="A3" s="40" t="str">
        <f>"单位名称："&amp;"云南省交通运输综合行政执法局丽江支队"</f>
        <v>单位名称：云南省交通运输综合行政执法局丽江支队</v>
      </c>
      <c r="B3" s="37"/>
      <c r="C3" s="37"/>
      <c r="D3" s="37"/>
      <c r="E3" s="37"/>
      <c r="F3" s="37"/>
      <c r="G3" s="37"/>
      <c r="H3" s="37"/>
    </row>
    <row r="4" ht="18.75" customHeight="1" spans="1:8">
      <c r="A4" s="41" t="s">
        <v>128</v>
      </c>
      <c r="B4" s="41" t="s">
        <v>410</v>
      </c>
      <c r="C4" s="41" t="s">
        <v>411</v>
      </c>
      <c r="D4" s="41" t="s">
        <v>412</v>
      </c>
      <c r="E4" s="41" t="s">
        <v>413</v>
      </c>
      <c r="F4" s="41" t="s">
        <v>414</v>
      </c>
      <c r="G4" s="41"/>
      <c r="H4" s="41"/>
    </row>
    <row r="5" ht="18.75" customHeight="1" spans="1:8">
      <c r="A5" s="41"/>
      <c r="B5" s="41"/>
      <c r="C5" s="41"/>
      <c r="D5" s="41"/>
      <c r="E5" s="41"/>
      <c r="F5" s="41" t="s">
        <v>309</v>
      </c>
      <c r="G5" s="41" t="s">
        <v>415</v>
      </c>
      <c r="H5" s="41" t="s">
        <v>416</v>
      </c>
    </row>
    <row r="6" ht="18.75" customHeight="1" spans="1:8">
      <c r="A6" s="42" t="s">
        <v>111</v>
      </c>
      <c r="B6" s="42" t="s">
        <v>112</v>
      </c>
      <c r="C6" s="42" t="s">
        <v>113</v>
      </c>
      <c r="D6" s="42" t="s">
        <v>114</v>
      </c>
      <c r="E6" s="42" t="s">
        <v>115</v>
      </c>
      <c r="F6" s="42" t="s">
        <v>116</v>
      </c>
      <c r="G6" s="42" t="s">
        <v>417</v>
      </c>
      <c r="H6" s="42" t="s">
        <v>418</v>
      </c>
    </row>
    <row r="7" ht="29.85" customHeight="1" spans="1:8">
      <c r="A7" s="43" t="s">
        <v>45</v>
      </c>
      <c r="B7" s="43" t="s">
        <v>419</v>
      </c>
      <c r="C7" s="43" t="s">
        <v>355</v>
      </c>
      <c r="D7" s="43" t="s">
        <v>368</v>
      </c>
      <c r="E7" s="41" t="s">
        <v>334</v>
      </c>
      <c r="F7" s="44">
        <v>5</v>
      </c>
      <c r="G7" s="45">
        <v>5000</v>
      </c>
      <c r="H7" s="45">
        <v>25000</v>
      </c>
    </row>
    <row r="8" ht="29.85" customHeight="1" spans="1:8">
      <c r="A8" s="43" t="s">
        <v>45</v>
      </c>
      <c r="B8" s="43" t="s">
        <v>419</v>
      </c>
      <c r="C8" s="43" t="s">
        <v>355</v>
      </c>
      <c r="D8" s="43" t="s">
        <v>368</v>
      </c>
      <c r="E8" s="41" t="s">
        <v>334</v>
      </c>
      <c r="F8" s="44">
        <v>17</v>
      </c>
      <c r="G8" s="45">
        <v>5000</v>
      </c>
      <c r="H8" s="45">
        <v>85000</v>
      </c>
    </row>
    <row r="9" ht="29.85" customHeight="1" spans="1:8">
      <c r="A9" s="43" t="s">
        <v>45</v>
      </c>
      <c r="B9" s="43" t="s">
        <v>419</v>
      </c>
      <c r="C9" s="43" t="s">
        <v>420</v>
      </c>
      <c r="D9" s="43" t="s">
        <v>421</v>
      </c>
      <c r="E9" s="41" t="s">
        <v>334</v>
      </c>
      <c r="F9" s="44">
        <v>2</v>
      </c>
      <c r="G9" s="45">
        <v>13500</v>
      </c>
      <c r="H9" s="45">
        <v>27000</v>
      </c>
    </row>
    <row r="10" ht="29.85" customHeight="1" spans="1:8">
      <c r="A10" s="43" t="s">
        <v>45</v>
      </c>
      <c r="B10" s="43" t="s">
        <v>419</v>
      </c>
      <c r="C10" s="43" t="s">
        <v>370</v>
      </c>
      <c r="D10" s="43" t="s">
        <v>369</v>
      </c>
      <c r="E10" s="41" t="s">
        <v>334</v>
      </c>
      <c r="F10" s="44">
        <v>1</v>
      </c>
      <c r="G10" s="45">
        <v>8900</v>
      </c>
      <c r="H10" s="45">
        <v>8900</v>
      </c>
    </row>
    <row r="11" ht="29.85" customHeight="1" spans="1:8">
      <c r="A11" s="43" t="s">
        <v>45</v>
      </c>
      <c r="B11" s="43" t="s">
        <v>419</v>
      </c>
      <c r="C11" s="43" t="s">
        <v>341</v>
      </c>
      <c r="D11" s="43" t="s">
        <v>340</v>
      </c>
      <c r="E11" s="41" t="s">
        <v>334</v>
      </c>
      <c r="F11" s="44">
        <v>4</v>
      </c>
      <c r="G11" s="45">
        <v>3000</v>
      </c>
      <c r="H11" s="45">
        <v>12000</v>
      </c>
    </row>
    <row r="12" ht="29.85" customHeight="1" spans="1:8">
      <c r="A12" s="43" t="s">
        <v>45</v>
      </c>
      <c r="B12" s="43" t="s">
        <v>419</v>
      </c>
      <c r="C12" s="43" t="s">
        <v>341</v>
      </c>
      <c r="D12" s="43" t="s">
        <v>340</v>
      </c>
      <c r="E12" s="41" t="s">
        <v>334</v>
      </c>
      <c r="F12" s="44">
        <v>4</v>
      </c>
      <c r="G12" s="45">
        <v>3000</v>
      </c>
      <c r="H12" s="45">
        <v>12000</v>
      </c>
    </row>
    <row r="13" ht="29.85" customHeight="1" spans="1:8">
      <c r="A13" s="43" t="s">
        <v>45</v>
      </c>
      <c r="B13" s="43" t="s">
        <v>419</v>
      </c>
      <c r="C13" s="43" t="s">
        <v>333</v>
      </c>
      <c r="D13" s="43" t="s">
        <v>359</v>
      </c>
      <c r="E13" s="41" t="s">
        <v>334</v>
      </c>
      <c r="F13" s="44">
        <v>10</v>
      </c>
      <c r="G13" s="45">
        <v>7500</v>
      </c>
      <c r="H13" s="45">
        <v>75000</v>
      </c>
    </row>
    <row r="14" ht="29.85" customHeight="1" spans="1:8">
      <c r="A14" s="43" t="s">
        <v>45</v>
      </c>
      <c r="B14" s="43" t="s">
        <v>419</v>
      </c>
      <c r="C14" s="43" t="s">
        <v>333</v>
      </c>
      <c r="D14" s="43" t="s">
        <v>359</v>
      </c>
      <c r="E14" s="41" t="s">
        <v>334</v>
      </c>
      <c r="F14" s="44">
        <v>1</v>
      </c>
      <c r="G14" s="45">
        <v>7500</v>
      </c>
      <c r="H14" s="45">
        <v>7500</v>
      </c>
    </row>
    <row r="15" ht="29.85" customHeight="1" spans="1:8">
      <c r="A15" s="43" t="s">
        <v>45</v>
      </c>
      <c r="B15" s="43" t="s">
        <v>419</v>
      </c>
      <c r="C15" s="43" t="s">
        <v>336</v>
      </c>
      <c r="D15" s="43" t="s">
        <v>335</v>
      </c>
      <c r="E15" s="41" t="s">
        <v>337</v>
      </c>
      <c r="F15" s="44">
        <v>1</v>
      </c>
      <c r="G15" s="45">
        <v>3750</v>
      </c>
      <c r="H15" s="45">
        <v>3750</v>
      </c>
    </row>
    <row r="16" ht="29.85" customHeight="1" spans="1:8">
      <c r="A16" s="43" t="s">
        <v>45</v>
      </c>
      <c r="B16" s="43" t="s">
        <v>419</v>
      </c>
      <c r="C16" s="43" t="s">
        <v>422</v>
      </c>
      <c r="D16" s="43" t="s">
        <v>423</v>
      </c>
      <c r="E16" s="41" t="s">
        <v>339</v>
      </c>
      <c r="F16" s="44">
        <v>3</v>
      </c>
      <c r="G16" s="45">
        <v>4000</v>
      </c>
      <c r="H16" s="45">
        <v>12000</v>
      </c>
    </row>
    <row r="17" ht="29.85" customHeight="1" spans="1:8">
      <c r="A17" s="43" t="s">
        <v>45</v>
      </c>
      <c r="B17" s="43" t="s">
        <v>419</v>
      </c>
      <c r="C17" s="43" t="s">
        <v>424</v>
      </c>
      <c r="D17" s="43" t="s">
        <v>425</v>
      </c>
      <c r="E17" s="41" t="s">
        <v>334</v>
      </c>
      <c r="F17" s="44">
        <v>2</v>
      </c>
      <c r="G17" s="45">
        <v>6000</v>
      </c>
      <c r="H17" s="45">
        <v>12000</v>
      </c>
    </row>
    <row r="18" ht="29.85" customHeight="1" spans="1:8">
      <c r="A18" s="43" t="s">
        <v>45</v>
      </c>
      <c r="B18" s="43" t="s">
        <v>419</v>
      </c>
      <c r="C18" s="43" t="s">
        <v>426</v>
      </c>
      <c r="D18" s="43" t="s">
        <v>427</v>
      </c>
      <c r="E18" s="41" t="s">
        <v>334</v>
      </c>
      <c r="F18" s="44">
        <v>1</v>
      </c>
      <c r="G18" s="45">
        <v>3500</v>
      </c>
      <c r="H18" s="45">
        <v>3500</v>
      </c>
    </row>
    <row r="19" ht="29.85" customHeight="1" spans="1:8">
      <c r="A19" s="43" t="s">
        <v>45</v>
      </c>
      <c r="B19" s="43" t="s">
        <v>419</v>
      </c>
      <c r="C19" s="43" t="s">
        <v>428</v>
      </c>
      <c r="D19" s="43" t="s">
        <v>429</v>
      </c>
      <c r="E19" s="41" t="s">
        <v>339</v>
      </c>
      <c r="F19" s="44">
        <v>1</v>
      </c>
      <c r="G19" s="45">
        <v>130918</v>
      </c>
      <c r="H19" s="45">
        <v>130918</v>
      </c>
    </row>
    <row r="20" ht="29.85" customHeight="1" spans="1:8">
      <c r="A20" s="43" t="s">
        <v>45</v>
      </c>
      <c r="B20" s="43" t="s">
        <v>430</v>
      </c>
      <c r="C20" s="43" t="s">
        <v>330</v>
      </c>
      <c r="D20" s="43" t="s">
        <v>329</v>
      </c>
      <c r="E20" s="41" t="s">
        <v>331</v>
      </c>
      <c r="F20" s="44">
        <v>17</v>
      </c>
      <c r="G20" s="45">
        <v>1680</v>
      </c>
      <c r="H20" s="45">
        <v>28560</v>
      </c>
    </row>
    <row r="21" ht="29.85" customHeight="1" spans="1:8">
      <c r="A21" s="43" t="s">
        <v>45</v>
      </c>
      <c r="B21" s="43" t="s">
        <v>430</v>
      </c>
      <c r="C21" s="43" t="s">
        <v>330</v>
      </c>
      <c r="D21" s="43" t="s">
        <v>329</v>
      </c>
      <c r="E21" s="41" t="s">
        <v>331</v>
      </c>
      <c r="F21" s="44">
        <v>16</v>
      </c>
      <c r="G21" s="45">
        <v>1680</v>
      </c>
      <c r="H21" s="45">
        <v>26880</v>
      </c>
    </row>
    <row r="22" ht="29.85" customHeight="1" spans="1:8">
      <c r="A22" s="43" t="s">
        <v>45</v>
      </c>
      <c r="B22" s="43" t="s">
        <v>430</v>
      </c>
      <c r="C22" s="43" t="s">
        <v>351</v>
      </c>
      <c r="D22" s="43" t="s">
        <v>367</v>
      </c>
      <c r="E22" s="41" t="s">
        <v>347</v>
      </c>
      <c r="F22" s="44">
        <v>1</v>
      </c>
      <c r="G22" s="45">
        <v>1000</v>
      </c>
      <c r="H22" s="45">
        <v>1000</v>
      </c>
    </row>
    <row r="23" ht="29.85" customHeight="1" spans="1:8">
      <c r="A23" s="43" t="s">
        <v>45</v>
      </c>
      <c r="B23" s="43" t="s">
        <v>430</v>
      </c>
      <c r="C23" s="43" t="s">
        <v>431</v>
      </c>
      <c r="D23" s="43" t="s">
        <v>432</v>
      </c>
      <c r="E23" s="41" t="s">
        <v>347</v>
      </c>
      <c r="F23" s="44">
        <v>20</v>
      </c>
      <c r="G23" s="45">
        <v>1700</v>
      </c>
      <c r="H23" s="45">
        <v>34000</v>
      </c>
    </row>
    <row r="24" ht="29.85" customHeight="1" spans="1:8">
      <c r="A24" s="43" t="s">
        <v>45</v>
      </c>
      <c r="B24" s="43" t="s">
        <v>430</v>
      </c>
      <c r="C24" s="43" t="s">
        <v>433</v>
      </c>
      <c r="D24" s="43" t="s">
        <v>362</v>
      </c>
      <c r="E24" s="41" t="s">
        <v>334</v>
      </c>
      <c r="F24" s="44">
        <v>1</v>
      </c>
      <c r="G24" s="45">
        <v>1500</v>
      </c>
      <c r="H24" s="45">
        <v>1500</v>
      </c>
    </row>
    <row r="25" ht="29.85" customHeight="1" spans="1:8">
      <c r="A25" s="43" t="s">
        <v>45</v>
      </c>
      <c r="B25" s="43" t="s">
        <v>430</v>
      </c>
      <c r="C25" s="43" t="s">
        <v>434</v>
      </c>
      <c r="D25" s="43" t="s">
        <v>435</v>
      </c>
      <c r="E25" s="41" t="s">
        <v>339</v>
      </c>
      <c r="F25" s="44">
        <v>3</v>
      </c>
      <c r="G25" s="45">
        <v>2000</v>
      </c>
      <c r="H25" s="45">
        <v>6000</v>
      </c>
    </row>
    <row r="26" ht="29.85" customHeight="1" spans="1:8">
      <c r="A26" s="43" t="s">
        <v>45</v>
      </c>
      <c r="B26" s="43" t="s">
        <v>436</v>
      </c>
      <c r="C26" s="43" t="s">
        <v>437</v>
      </c>
      <c r="D26" s="43" t="s">
        <v>438</v>
      </c>
      <c r="E26" s="41" t="s">
        <v>347</v>
      </c>
      <c r="F26" s="44">
        <v>1</v>
      </c>
      <c r="G26" s="45">
        <v>57500</v>
      </c>
      <c r="H26" s="45">
        <v>57500</v>
      </c>
    </row>
    <row r="27" ht="20.1" customHeight="1" spans="1:8">
      <c r="A27" s="41" t="s">
        <v>30</v>
      </c>
      <c r="B27" s="41"/>
      <c r="C27" s="41"/>
      <c r="D27" s="41"/>
      <c r="E27" s="41"/>
      <c r="F27" s="44">
        <v>111</v>
      </c>
      <c r="G27" s="45"/>
      <c r="H27" s="45">
        <v>570008</v>
      </c>
    </row>
    <row r="28" ht="19.5" customHeight="1" spans="1:8">
      <c r="A28" s="43" t="s">
        <v>439</v>
      </c>
      <c r="B28" s="43"/>
      <c r="C28" s="43"/>
      <c r="D28" s="43"/>
      <c r="E28" s="43"/>
      <c r="F28" s="46"/>
      <c r="G28" s="47"/>
      <c r="H28" s="47"/>
    </row>
  </sheetData>
  <mergeCells count="9">
    <mergeCell ref="A2:H2"/>
    <mergeCell ref="F4:H4"/>
    <mergeCell ref="A27:E27"/>
    <mergeCell ref="A28:H28"/>
    <mergeCell ref="A4:A5"/>
    <mergeCell ref="B4:B5"/>
    <mergeCell ref="C4:C5"/>
    <mergeCell ref="D4:D5"/>
    <mergeCell ref="E4:E5"/>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tabSelected="1" workbookViewId="0">
      <selection activeCell="A11" sqref="$A11:$XFD11"/>
    </sheetView>
  </sheetViews>
  <sheetFormatPr defaultColWidth="9.125" defaultRowHeight="14.25" customHeight="1"/>
  <cols>
    <col min="1" max="1" width="16.375" customWidth="1"/>
    <col min="2" max="2" width="29" customWidth="1"/>
    <col min="3" max="3" width="23.875" customWidth="1"/>
    <col min="4" max="7" width="19.625" customWidth="1"/>
    <col min="8" max="8" width="15.375" customWidth="1"/>
    <col min="9" max="11" width="19.625" customWidth="1"/>
  </cols>
  <sheetData>
    <row r="1" ht="13.5" customHeight="1" spans="1:11">
      <c r="D1" s="1"/>
      <c r="E1" s="1"/>
      <c r="F1" s="1"/>
      <c r="G1" s="1"/>
      <c r="K1" s="2" t="s">
        <v>440</v>
      </c>
    </row>
    <row r="2" ht="27.75" customHeight="1" spans="1:11">
      <c r="A2" s="28" t="s">
        <v>441</v>
      </c>
      <c r="B2" s="28"/>
      <c r="C2" s="28"/>
      <c r="D2" s="28"/>
      <c r="E2" s="28"/>
      <c r="F2" s="28"/>
      <c r="G2" s="28"/>
      <c r="H2" s="28"/>
      <c r="I2" s="28"/>
      <c r="J2" s="28"/>
      <c r="K2" s="28"/>
    </row>
    <row r="3" ht="13.5" customHeight="1" spans="1:11">
      <c r="A3" s="4" t="str">
        <f>"单位名称："&amp;"云南省交通运输综合行政执法局丽江支队"</f>
        <v>单位名称：云南省交通运输综合行政执法局丽江支队</v>
      </c>
      <c r="B3" s="5"/>
      <c r="C3" s="5"/>
      <c r="D3" s="5"/>
      <c r="E3" s="5"/>
      <c r="F3" s="5"/>
      <c r="G3" s="5"/>
      <c r="H3" s="6"/>
      <c r="I3" s="6"/>
      <c r="J3" s="6"/>
      <c r="K3" s="7" t="s">
        <v>119</v>
      </c>
    </row>
    <row r="4" ht="21.75" customHeight="1" spans="1:11">
      <c r="A4" s="8" t="s">
        <v>200</v>
      </c>
      <c r="B4" s="8" t="s">
        <v>130</v>
      </c>
      <c r="C4" s="8" t="s">
        <v>201</v>
      </c>
      <c r="D4" s="9" t="s">
        <v>131</v>
      </c>
      <c r="E4" s="9" t="s">
        <v>132</v>
      </c>
      <c r="F4" s="9" t="s">
        <v>133</v>
      </c>
      <c r="G4" s="9" t="s">
        <v>134</v>
      </c>
      <c r="H4" s="15" t="s">
        <v>30</v>
      </c>
      <c r="I4" s="10" t="s">
        <v>442</v>
      </c>
      <c r="J4" s="11"/>
      <c r="K4" s="12"/>
    </row>
    <row r="5" ht="21.75" customHeight="1" spans="1:11">
      <c r="A5" s="13"/>
      <c r="B5" s="13"/>
      <c r="C5" s="13"/>
      <c r="D5" s="14"/>
      <c r="E5" s="14"/>
      <c r="F5" s="14"/>
      <c r="G5" s="14"/>
      <c r="H5" s="29"/>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30">
        <v>10</v>
      </c>
      <c r="K7" s="30">
        <v>11</v>
      </c>
    </row>
    <row r="8" ht="30.6" customHeight="1" spans="1:11">
      <c r="A8" s="31"/>
      <c r="B8" s="20"/>
      <c r="C8" s="31"/>
      <c r="D8" s="31"/>
      <c r="E8" s="31"/>
      <c r="F8" s="31"/>
      <c r="G8" s="31"/>
      <c r="H8" s="22"/>
      <c r="I8" s="22"/>
      <c r="J8" s="22"/>
      <c r="K8" s="22"/>
    </row>
    <row r="9" ht="30.6" customHeight="1" spans="1:11">
      <c r="A9" s="20"/>
      <c r="B9" s="20"/>
      <c r="C9" s="20"/>
      <c r="D9" s="20"/>
      <c r="E9" s="20"/>
      <c r="F9" s="20"/>
      <c r="G9" s="20"/>
      <c r="H9" s="22"/>
      <c r="I9" s="22"/>
      <c r="J9" s="22"/>
      <c r="K9" s="22"/>
    </row>
    <row r="10" ht="18.75" customHeight="1" spans="1:11">
      <c r="A10" s="32" t="s">
        <v>94</v>
      </c>
      <c r="B10" s="33"/>
      <c r="C10" s="33"/>
      <c r="D10" s="33"/>
      <c r="E10" s="33"/>
      <c r="F10" s="33"/>
      <c r="G10" s="34"/>
      <c r="H10" s="22"/>
      <c r="I10" s="22"/>
      <c r="J10" s="22"/>
      <c r="K10" s="22"/>
    </row>
    <row r="11" s="27" customFormat="1" ht="18" customHeight="1" spans="1:11">
      <c r="A11" s="35" t="s">
        <v>443</v>
      </c>
      <c r="B11" s="36"/>
      <c r="C11" s="36"/>
      <c r="D11" s="36"/>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2"/>
  <sheetViews>
    <sheetView showZeros="0" workbookViewId="0">
      <selection activeCell="A2" sqref="A2:G2"/>
    </sheetView>
  </sheetViews>
  <sheetFormatPr defaultColWidth="9.125" defaultRowHeight="14.25" customHeight="1" outlineLevelCol="6"/>
  <cols>
    <col min="1" max="1" width="37.75" customWidth="1"/>
    <col min="2" max="2" width="28" customWidth="1"/>
    <col min="3" max="3" width="37.625" customWidth="1"/>
    <col min="4" max="4" width="17" customWidth="1"/>
    <col min="5" max="7" width="27" customWidth="1"/>
  </cols>
  <sheetData>
    <row r="1" ht="13.5" customHeight="1" spans="1:7">
      <c r="D1" s="1"/>
      <c r="G1" s="2" t="s">
        <v>444</v>
      </c>
    </row>
    <row r="2" ht="27.75" customHeight="1" spans="1:7">
      <c r="A2" s="3" t="s">
        <v>445</v>
      </c>
      <c r="B2" s="3"/>
      <c r="C2" s="3"/>
      <c r="D2" s="3"/>
      <c r="E2" s="3"/>
      <c r="F2" s="3"/>
      <c r="G2" s="3"/>
    </row>
    <row r="3" ht="13.5" customHeight="1" spans="1:7">
      <c r="A3" s="4" t="str">
        <f>"单位名称："&amp;"云南省交通运输综合行政执法局丽江支队"</f>
        <v>单位名称：云南省交通运输综合行政执法局丽江支队</v>
      </c>
      <c r="B3" s="5"/>
      <c r="C3" s="5"/>
      <c r="D3" s="5"/>
      <c r="E3" s="6"/>
      <c r="F3" s="6"/>
      <c r="G3" s="7" t="s">
        <v>119</v>
      </c>
    </row>
    <row r="4" ht="21.75" customHeight="1" spans="1:7">
      <c r="A4" s="8" t="s">
        <v>201</v>
      </c>
      <c r="B4" s="8" t="s">
        <v>200</v>
      </c>
      <c r="C4" s="8" t="s">
        <v>130</v>
      </c>
      <c r="D4" s="9" t="s">
        <v>446</v>
      </c>
      <c r="E4" s="10" t="s">
        <v>33</v>
      </c>
      <c r="F4" s="11"/>
      <c r="G4" s="12"/>
    </row>
    <row r="5" ht="21.75" customHeight="1" spans="1:7">
      <c r="A5" s="13"/>
      <c r="B5" s="13"/>
      <c r="C5" s="13"/>
      <c r="D5" s="14"/>
      <c r="E5" s="15" t="s">
        <v>447</v>
      </c>
      <c r="F5" s="9" t="s">
        <v>448</v>
      </c>
      <c r="G5" s="9" t="s">
        <v>449</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85" customHeight="1" spans="1:7">
      <c r="A8" s="20" t="s">
        <v>45</v>
      </c>
      <c r="B8" s="21"/>
      <c r="C8" s="21"/>
      <c r="D8" s="20"/>
      <c r="E8" s="22">
        <v>2778000</v>
      </c>
      <c r="F8" s="22">
        <v>2778000</v>
      </c>
      <c r="G8" s="22">
        <v>2778000</v>
      </c>
    </row>
    <row r="9" ht="29.85" customHeight="1" spans="1:7">
      <c r="A9" s="20"/>
      <c r="B9" s="20" t="s">
        <v>450</v>
      </c>
      <c r="C9" s="20" t="s">
        <v>211</v>
      </c>
      <c r="D9" s="20" t="s">
        <v>451</v>
      </c>
      <c r="E9" s="22">
        <v>1428000</v>
      </c>
      <c r="F9" s="22">
        <v>1428000</v>
      </c>
      <c r="G9" s="22">
        <v>1428000</v>
      </c>
    </row>
    <row r="10" ht="29.85" customHeight="1" spans="1:7">
      <c r="A10" s="23"/>
      <c r="B10" s="20" t="s">
        <v>452</v>
      </c>
      <c r="C10" s="20" t="s">
        <v>204</v>
      </c>
      <c r="D10" s="20" t="s">
        <v>451</v>
      </c>
      <c r="E10" s="22">
        <v>550000</v>
      </c>
      <c r="F10" s="22">
        <v>550000</v>
      </c>
      <c r="G10" s="22">
        <v>550000</v>
      </c>
    </row>
    <row r="11" ht="29.85" customHeight="1" spans="1:7">
      <c r="A11" s="23"/>
      <c r="B11" s="20" t="s">
        <v>452</v>
      </c>
      <c r="C11" s="20" t="s">
        <v>216</v>
      </c>
      <c r="D11" s="20" t="s">
        <v>451</v>
      </c>
      <c r="E11" s="22">
        <v>800000</v>
      </c>
      <c r="F11" s="22">
        <v>800000</v>
      </c>
      <c r="G11" s="22">
        <v>800000</v>
      </c>
    </row>
    <row r="12" ht="18.75" customHeight="1" spans="1:7">
      <c r="A12" s="24" t="s">
        <v>30</v>
      </c>
      <c r="B12" s="25" t="s">
        <v>453</v>
      </c>
      <c r="C12" s="25"/>
      <c r="D12" s="26"/>
      <c r="E12" s="22">
        <v>2778000</v>
      </c>
      <c r="F12" s="22">
        <v>2778000</v>
      </c>
      <c r="G12" s="22">
        <v>2778000</v>
      </c>
    </row>
  </sheetData>
  <mergeCells count="11">
    <mergeCell ref="A2:G2"/>
    <mergeCell ref="A3:D3"/>
    <mergeCell ref="E4:G4"/>
    <mergeCell ref="A12:D12"/>
    <mergeCell ref="A4:A6"/>
    <mergeCell ref="B4:B6"/>
    <mergeCell ref="C4:C6"/>
    <mergeCell ref="D4:D6"/>
    <mergeCell ref="E5:E6"/>
    <mergeCell ref="F5:F6"/>
    <mergeCell ref="G5:G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2026-02-06T09:34:00Z</dcterms:created>
  <cp:lastPrinted>2026-02-08T17:05:00Z</cp:lastPrinted>
  <dcterms:modified xsi:type="dcterms:W3CDTF">2026-02-11T04:57:10Z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9BCE428D3A2A47DBAB359201BFCA8DCC_12</vt:lpwstr>
  </property>
  <property fmtid="{D5CDD505-2E9C-101B-9397-08002B2CF9AE}" pid="4" name="CalculationRule">
    <vt:i4>0</vt:i4>
  </property>
</Properties>
</file>