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<sst xmlns="http://schemas.openxmlformats.org/spreadsheetml/2006/main" count="1187" uniqueCount="447">
  <si>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</si>
  <si>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</si>
  <si>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</si>
  <si>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</si>
  <si>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</si>
  <si>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</si>
  <si>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</si>
  <si>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</si>
  <si>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</si>
  <si>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</si>
  <si>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</si>
  <si>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</si>
  <si>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</si>
  <si>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</si>
  <si>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</si>
  <si>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</si>
  <si>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</si>
  <si>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</si>
  <si>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</si>
  <si>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</si>
  <si>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</si>
  <si>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</si>
  <si>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</si>
  <si>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</si>
  <si>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</si>
  <si>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</si>
  <si>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</si>
  <si>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</si>
  <si>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</si>
  <si>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</si>
  <si>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</si>
  <si>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</si>
  <si>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</si>
  <si>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</si>
  <si>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</si>
  <si>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</si>
  <si>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</si>
  <si>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</si>
  <si>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</si>
  <si>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</si>
  <si>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</si>
  <si>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</si>
  <si>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</si>
  <si>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</si>
  <si>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123010016</t>
  </si>
  <si>
    <t>云南省交通运输综合行政执法局怒江支队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</si>
  <si>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</si>
  <si>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</si>
  <si>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</si>
  <si>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</si>
  <si>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</si>
  <si>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</si>
  <si>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</si>
  <si>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</si>
  <si>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</si>
  <si>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</si>
  <si>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</si>
  <si>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</si>
  <si>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</si>
  <si>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</si>
  <si>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</si>
  <si>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</si>
  <si>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</si>
  <si>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</si>
  <si>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</si>
  <si>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</si>
  <si>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</si>
  <si>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</si>
  <si>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</si>
  <si>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</si>
  <si>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</si>
  <si>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</si>
  <si>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</si>
  <si>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</si>
  <si>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</si>
  <si>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</si>
  <si>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</si>
  <si>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</si>
  <si>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</si>
  <si>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</si>
  <si>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</si>
  <si>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</si>
  <si>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</si>
  <si>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</si>
  <si>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</si>
  <si>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</si>
  <si>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</si>
  <si>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</si>
  <si>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</si>
  <si>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</si>
  <si>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</si>
  <si>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</si>
  <si>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</si>
  <si>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</si>
  <si>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</si>
  <si>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</si>
  <si>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</si>
  <si>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</si>
  <si>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</si>
  <si>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</si>
  <si>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</si>
  <si>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</si>
  <si>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</si>
  <si>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</si>
  <si>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</si>
  <si>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</si>
  <si>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</si>
  <si>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</si>
  <si>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</si>
  <si>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</si>
  <si>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</si>
  <si>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</si>
  <si>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</si>
  <si>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</si>
  <si>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</si>
  <si>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</si>
  <si>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</si>
  <si>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</si>
  <si>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</si>
  <si>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</si>
  <si>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</si>
  <si>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</si>
  <si>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</si>
  <si>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</si>
  <si>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</si>
  <si>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</si>
  <si>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</si>
  <si>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</si>
  <si>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</si>
  <si>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</si>
  <si>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</si>
  <si>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</si>
  <si>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</si>
  <si>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</si>
  <si>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</si>
  <si>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</si>
  <si>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</si>
  <si>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</si>
  <si>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</si>
  <si>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</si>
  <si>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</si>
  <si>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</si>
  <si>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</si>
  <si>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530000231100001108750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</si>
  <si>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</si>
  <si>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</si>
  <si>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</si>
  <si>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</si>
  <si>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</si>
  <si>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</si>
  <si>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</si>
  <si>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</si>
  <si>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</si>
  <si>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530000231100001108754</t>
  </si>
  <si>
    <t>公车购置及运维费</t>
  </si>
  <si>
    <t>30231</t>
  </si>
  <si>
    <t>公务用车运行维护费</t>
  </si>
  <si>
    <t>530000231100001108756</t>
  </si>
  <si>
    <t>工会经费</t>
  </si>
  <si>
    <t>30228</t>
  </si>
  <si>
    <t>530000231100001108770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</si>
  <si>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</si>
  <si>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</si>
  <si>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</si>
  <si>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</si>
  <si>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</si>
  <si>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</si>
  <si>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</si>
  <si>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</si>
  <si>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</si>
  <si>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530000231100001108772</t>
  </si>
  <si>
    <t>30113</t>
  </si>
  <si>
    <t>530000231100001108773</t>
  </si>
  <si>
    <t>对个人和家庭的补助</t>
  </si>
  <si>
    <t>30305</t>
  </si>
  <si>
    <t>生活补助</t>
  </si>
  <si>
    <t>530000231100001108776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</si>
  <si>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</si>
  <si>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</si>
  <si>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</si>
  <si>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</si>
  <si>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</si>
  <si>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</si>
  <si>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</si>
  <si>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</si>
  <si>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</si>
  <si>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</si>
  <si>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</si>
  <si>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</si>
  <si>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</si>
  <si>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</si>
  <si>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</si>
  <si>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</si>
  <si>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</si>
  <si>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</si>
  <si>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</si>
  <si>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</si>
  <si>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</si>
  <si>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</si>
  <si>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</si>
  <si>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</si>
  <si>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</si>
  <si>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交通运输行政执法监管专项经费</t>
  </si>
  <si>
    <t>事业发展类</t>
  </si>
  <si>
    <t>530000241100002035193</t>
  </si>
  <si>
    <t>30218</t>
  </si>
  <si>
    <t>专用材料费</t>
  </si>
  <si>
    <t>30226</t>
  </si>
  <si>
    <t>劳务费</t>
  </si>
  <si>
    <t>31002</t>
  </si>
  <si>
    <t>办公设备购置</t>
  </si>
  <si>
    <t>其他人员支出</t>
  </si>
  <si>
    <t>民生类</t>
  </si>
  <si>
    <t>530000231100001099381</t>
  </si>
  <si>
    <t>30199</t>
  </si>
  <si>
    <t>其他工资福利支出</t>
  </si>
  <si>
    <t>治理超限超载执法管理运维专项资金</t>
  </si>
  <si>
    <t>530000241100002006812</t>
  </si>
  <si>
    <t>31003</t>
  </si>
  <si>
    <t>专用设备购置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</si>
  <si>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</si>
  <si>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</si>
  <si>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</si>
  <si>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</si>
  <si>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</si>
  <si>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</si>
  <si>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</si>
  <si>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</si>
  <si>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</si>
  <si>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</si>
  <si>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</si>
  <si>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</si>
  <si>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实施方案明确了实施范围、考核办法、分配办法及相关要求，合理可行。通过项目落实，一定程度上缓解了支队人少事多的矛盾，促进了路政管理各项工作的有序落实，有效履行了“维护路产路权，保障公路安全畅通”的工作职责。2026年预计完成的目标有：路巡出勤率达100%，执法辅助人员出勤率达100%，破坏公路设施案件处理率达100%，案件结案率达98%以上，侵占公路路产案件降低率达100%，月均公路安全畅通率到95%以上，受益对象满意度达90%以上。</t>
  </si>
  <si>
    <t>产出指标</t>
  </si>
  <si>
    <t>数量指标</t>
  </si>
  <si>
    <t>路巡出勤完成率</t>
  </si>
  <si>
    <t>=</t>
  </si>
  <si>
    <t>100</t>
  </si>
  <si>
    <t>%</t>
  </si>
  <si>
    <t>定量指标</t>
  </si>
  <si>
    <t>反映路巡出勤情况。</t>
  </si>
  <si>
    <t>执法辅助人员出勤率</t>
  </si>
  <si>
    <t>反映执法辅助人员出勤情况。</t>
  </si>
  <si>
    <t>质量指标</t>
  </si>
  <si>
    <t>破坏公路设施案件处理率</t>
  </si>
  <si>
    <t>反映破坏公路设施案件处理情况。</t>
  </si>
  <si>
    <t>案件结案率</t>
  </si>
  <si>
    <t>&gt;</t>
  </si>
  <si>
    <t>98</t>
  </si>
  <si>
    <t>反映案件结案情况。</t>
  </si>
  <si>
    <t>效益指标</t>
  </si>
  <si>
    <t>社会效益</t>
  </si>
  <si>
    <t>侵占公路路产案件降低率</t>
  </si>
  <si>
    <t>反映侵占公路路产案件降低情况。</t>
  </si>
  <si>
    <t>公路月均安全畅通率</t>
  </si>
  <si>
    <t>95</t>
  </si>
  <si>
    <t>反映公路月均安全畅通情况。</t>
  </si>
  <si>
    <t>满意度指标</t>
  </si>
  <si>
    <t>服务对象满意度</t>
  </si>
  <si>
    <t>驾乘人员满意度</t>
  </si>
  <si>
    <t>&gt;=</t>
  </si>
  <si>
    <t>90</t>
  </si>
  <si>
    <t>反映驾乘人员满意度情况。</t>
  </si>
  <si>
    <t>执法辅助人员满意度</t>
  </si>
  <si>
    <t>反映执法辅助人员满意度情况。</t>
  </si>
  <si>
    <t>2026年怒江支队将按照工作方案，及时对治超站（点）设施设备进行维修维护；按规定完成治超设施设备购置（秤、监控等）维修维护、网络使用、培训、宣传等所有工作。确保治超工作顺利开展，建立健康、规范、公平、有序的道路运输市场，杜绝车辆超限（载）现象，维护公路设施的完好和公路交通安全，延长公路使用寿命，为交通运输提供良好的道路通行条件，更好地服务于社会经济发展。实现绩效目标：（1）公路超限检测站进站检测率（产出指标）&gt;=85%；超限车辆卸载率&gt;=90%。（2）（质量指标）治超工作年度考核评分&gt;=95%（3）（效益指标）月均高速公路安全畅通率&gt;=98%；（4）治超执法工作群众满意度&gt;=90%，总体绩效目标为优。</t>
  </si>
  <si>
    <t>公路超限检测站进站检测率</t>
  </si>
  <si>
    <t>85</t>
  </si>
  <si>
    <t xml:space="preserve">反映一定时间内，途经公路超限检测站的货物运输车辆进站接受超限检测比率。 </t>
  </si>
  <si>
    <t>违法超限处罚率</t>
  </si>
  <si>
    <t>反映检测车辆超限数量情况。</t>
  </si>
  <si>
    <t>超限车辆卸载率</t>
  </si>
  <si>
    <t>反映超限车辆卸载情况。</t>
  </si>
  <si>
    <t>超限检测设备安装完成率</t>
  </si>
  <si>
    <t>反映超限检测设备安装计划完成情况，保障检测工作按时开展。</t>
  </si>
  <si>
    <t>本行政区域内超限危害宣传覆盖率</t>
  </si>
  <si>
    <t>反映执法部门充分利用报刊、电视、广播、互联网及微博、微信等媒体和形式，重点宣传超限超载的危害性，增强每一名交通参与者道路交通安全意识。</t>
  </si>
  <si>
    <t>超限违法案件处理合规率</t>
  </si>
  <si>
    <t>反映上级部门通过对执法案件程序合法性、证据充分性、执法文书规范性等进行检查的结果。</t>
  </si>
  <si>
    <t>单位治超工作年度考核评分</t>
  </si>
  <si>
    <t>分</t>
  </si>
  <si>
    <t>反映主管部门对各单位辖区内治超考核工作质量的考评情况。</t>
  </si>
  <si>
    <t>时效指标</t>
  </si>
  <si>
    <t>违法案件处理平均时长</t>
  </si>
  <si>
    <t>&lt;=</t>
  </si>
  <si>
    <t>小时</t>
  </si>
  <si>
    <t>反映检测车辆超限超载情况。</t>
  </si>
  <si>
    <t>治超设备更换及维修及时率</t>
  </si>
  <si>
    <t>反映治超设备更换及维修效率情况。</t>
  </si>
  <si>
    <t>车辆超限运输下降率</t>
  </si>
  <si>
    <t>反映治超工作中，年度超限车辆运输下降情况。</t>
  </si>
  <si>
    <t>月均高速公路安全畅通率</t>
  </si>
  <si>
    <t>反映月均高速公路安全畅通情况。</t>
  </si>
  <si>
    <t>治超执法工作群众满意度</t>
  </si>
  <si>
    <t>反映群众对治超执法工作满意程度情况。</t>
  </si>
  <si>
    <t xml:space="preserve">（一）2026年项目总体目标
提升执法效率：通过正规化和规范化执法工作，强化科技监管手段，提高执法效率。
保障安全稳定：确保人民生命财产安全和社会稳定，正确处理发展与安全的关系。
优化资源配置：充分利用现有资产，以最精简的资产配置保障单位职能履行和事业发展。
增强法制宣传：提高公众法律意识，通过多渠道法制宣传活动，普及法律法规知识。
完善内控管理：建立健全内控管理体系，确保项目资金使用的合规性和效率。
（二）实现绩效目标
2026年“交通执法监管项目绩效”平均指标≥90%，单位后勤保障正常运转≥85%，政策宣传计划完成=100%；设施、设备维修（护）理合格率≥90%，设施维修及时率≥90%，安全事故发生降低率≥5%，行政执法人员群众满意度≥90%。
</t>
  </si>
  <si>
    <t>交通运输执法后勤保障正常运转率</t>
  </si>
  <si>
    <t>反映房屋附属设施、消防系统设施、设备运行维护等正常运转情况。</t>
  </si>
  <si>
    <t>交通执法辖区政策宣传计划完成率</t>
  </si>
  <si>
    <t>反映本行政区域内交通运输法律法规宣传计划完成情况。</t>
  </si>
  <si>
    <t>交通运输执法人员年度培训学时</t>
  </si>
  <si>
    <t>60</t>
  </si>
  <si>
    <t>执法人员要具备与执法工作相适应的专业法律知识，反映执法人员全年参与培训的情况。</t>
  </si>
  <si>
    <t>交通运输执法装备损毁率</t>
  </si>
  <si>
    <t>10</t>
  </si>
  <si>
    <t>反映执法装备管理使用及损坏情况。</t>
  </si>
  <si>
    <t>制作案卷评查合格率</t>
  </si>
  <si>
    <t>反映案件评查合格情况。上级部门通过对执法单位执法文书、案卷的评审检查，进一步提高行政执法处罚案件的规范情况。</t>
  </si>
  <si>
    <t>安全检查完成及时率</t>
  </si>
  <si>
    <t>反映对公路、道路运输、水上、交通工程质量、安全生产监管等方面的行政执法监督，是否存在安全隐患并及时整改。</t>
  </si>
  <si>
    <t>执法设备设施维修及时率</t>
  </si>
  <si>
    <t>反映执法设备设施损坏后是否及时维修，不影响正常监督检查执法工作。</t>
  </si>
  <si>
    <t>行政执法类受理投诉案件办结率</t>
  </si>
  <si>
    <t>反映交通运输执法工作中受理的投诉案件办结情况。</t>
  </si>
  <si>
    <t>安全事故发生降低率</t>
  </si>
  <si>
    <t>反映安全事故发生降低情况。</t>
  </si>
  <si>
    <t>行政执法人员群众满意度</t>
  </si>
  <si>
    <t>反映群众对行政执法人员满意程度情况。</t>
  </si>
  <si>
    <t>预算06表</t>
  </si>
  <si>
    <t>2026年政府性基金预算支出预算表</t>
  </si>
  <si>
    <t>政府性基金预算支出</t>
  </si>
  <si>
    <t>说明：云南省交通运输综合行政执法局怒江支队无2026年政府性基金预算支出，故此表为空。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</si>
  <si>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</si>
  <si>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</si>
  <si>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</si>
  <si>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</si>
  <si>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</si>
  <si>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</si>
  <si>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</si>
  <si>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</si>
  <si>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</si>
  <si>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</si>
  <si>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</si>
  <si>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</si>
  <si>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</si>
  <si>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</si>
  <si>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项</t>
  </si>
  <si>
    <t>车辆维修和保养服务</t>
  </si>
  <si>
    <t>C23120301 车辆维修和保养服务</t>
  </si>
  <si>
    <t>机动车保险服务</t>
  </si>
  <si>
    <t>C1804010201 机动车保险服务</t>
  </si>
  <si>
    <t>复印纸</t>
  </si>
  <si>
    <t>A05040101 复印纸</t>
  </si>
  <si>
    <t>批</t>
  </si>
  <si>
    <t>打印机</t>
  </si>
  <si>
    <t>A02021001 A3黑白打印机</t>
  </si>
  <si>
    <t>台</t>
  </si>
  <si>
    <t>会议室LED屛</t>
  </si>
  <si>
    <t>A02021103 LED显示屏</t>
  </si>
  <si>
    <t>平方米</t>
  </si>
  <si>
    <t>综合楼LED屏</t>
  </si>
  <si>
    <t>笔记本电脑</t>
  </si>
  <si>
    <t>A02010108 便携式计算机</t>
  </si>
  <si>
    <t>会议桌椅</t>
  </si>
  <si>
    <t>A05010202 会议桌</t>
  </si>
  <si>
    <t>套</t>
  </si>
  <si>
    <t>台式电脑</t>
  </si>
  <si>
    <t>A02010105 台式计算机</t>
  </si>
  <si>
    <t>A02021003 A4黑白打印机</t>
  </si>
  <si>
    <t>办公桌椅</t>
  </si>
  <si>
    <t>A05010201 办公桌</t>
  </si>
  <si>
    <t>更衣柜</t>
  </si>
  <si>
    <t>A05010503 更衣柜</t>
  </si>
  <si>
    <t>个</t>
  </si>
  <si>
    <t>空调（柜机）</t>
  </si>
  <si>
    <t>A02061804 空调机</t>
  </si>
  <si>
    <t>空调机（壁挂式）</t>
  </si>
  <si>
    <t>预算08表</t>
  </si>
  <si>
    <t>2026年部门政府购买服务预算表</t>
  </si>
  <si>
    <t>政府购买服务项目</t>
  </si>
  <si>
    <t>政府购买服务目录</t>
  </si>
  <si>
    <t>说明：云南省交通运输综合行政执法局怒江支队无2026年部门政府购买服务，故此表为空。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</si>
  <si>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</si>
  <si>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</si>
  <si>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</si>
  <si>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</si>
  <si>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</si>
  <si>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</si>
  <si>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</si>
  <si>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</si>
  <si>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</si>
  <si>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</si>
  <si>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</si>
  <si>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</si>
  <si>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</si>
  <si>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</si>
  <si>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</si>
  <si>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</si>
  <si>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</si>
  <si>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</si>
  <si>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</si>
  <si>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</si>
  <si>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</si>
  <si>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</si>
  <si>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</si>
  <si>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</si>
  <si>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</si>
  <si>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说明：云南省交通运输综合行政执法局怒江支队无2026年省对下转移支付，故此表为空。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</si>
  <si>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</si>
  <si>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</si>
  <si>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</si>
  <si>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</si>
  <si>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</si>
  <si>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</si>
  <si>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</si>
  <si>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</si>
  <si>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</si>
  <si>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</si>
  <si>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</si>
  <si>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</si>
  <si>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</si>
  <si>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</si>
  <si>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台式计算机</t>
  </si>
  <si>
    <t>元</t>
  </si>
  <si>
    <t>A02020600 执法记录仪</t>
  </si>
  <si>
    <t>执法记录仪</t>
  </si>
  <si>
    <t>LED显示屏</t>
  </si>
  <si>
    <t>块</t>
  </si>
  <si>
    <t>A02061801 电冰箱</t>
  </si>
  <si>
    <t>电冰箱</t>
  </si>
  <si>
    <t>空调（壁挂式）</t>
  </si>
  <si>
    <t>A02061810 洗衣机</t>
  </si>
  <si>
    <t>洗衣机</t>
  </si>
  <si>
    <t>A02061819 热水器</t>
  </si>
  <si>
    <t>空气能热水器</t>
  </si>
  <si>
    <t>A02061899 其他生活用电器</t>
  </si>
  <si>
    <t>冰柜</t>
  </si>
  <si>
    <t>净水器</t>
  </si>
  <si>
    <t>消毒柜</t>
  </si>
  <si>
    <t>A02091001 普通电视设备（电视机）</t>
  </si>
  <si>
    <t>电视机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</si>
  <si>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</si>
  <si>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</si>
  <si>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</si>
  <si>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</si>
  <si>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</si>
  <si>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说明：云南省交通运输综合行政执法局怒江支队无2026年中央转移支付补助项目支出，故此表为空。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</si>
  <si>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</si>
  <si>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</si>
  <si>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</si>
  <si>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</si>
  <si>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</si>
  <si>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</si>
  <si>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312 民生类</t>
  </si>
  <si>
    <t>本级</t>
  </si>
  <si>
    <t>313 事业发展类</t>
  </si>
  <si>
    <t/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</si>
</sst>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;\-#,##0.00;;@"/>
    <numFmt numFmtId="177" formatCode="yyyy/mm/dd\ hh:mm:ss"/>
    <numFmt numFmtId="178" formatCode="#,##0;\-#,##0;;@"/>
    <numFmt numFmtId="179" formatCode="yyyy/mm/dd"/>
    <numFmt numFmtId="180" formatCode="hh:mm:ss"/>
  </numFmts>
  <fonts count="43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b/>
      <sz val="23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b/>
      <sz val="22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4" fillId="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9" fillId="0" borderId="7">
      <alignment horizontal="right" vertical="center"/>
    </xf>
    <xf numFmtId="0" fontId="30" fillId="11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9" fontId="9" fillId="0" borderId="7">
      <alignment horizontal="right"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7" fillId="5" borderId="19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41" fillId="19" borderId="21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10" fontId="9" fillId="0" borderId="7">
      <alignment horizontal="right" vertical="center"/>
    </xf>
    <xf numFmtId="0" fontId="30" fillId="12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178" fontId="9" fillId="0" borderId="7">
      <alignment horizontal="right" vertical="center"/>
    </xf>
    <xf numFmtId="176" fontId="9" fillId="0" borderId="7">
      <alignment horizontal="right" vertical="center"/>
    </xf>
    <xf numFmtId="176" fontId="9" fillId="0" borderId="7">
      <alignment horizontal="right" vertical="center"/>
    </xf>
    <xf numFmtId="49" fontId="9" fillId="0" borderId="7">
      <alignment horizontal="left" vertical="center" wrapText="1"/>
    </xf>
    <xf numFmtId="180" fontId="9" fillId="0" borderId="7">
      <alignment horizontal="right" vertical="center"/>
    </xf>
  </cellStyleXfs>
  <cellXfs count="182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4" applyFont="1">
      <alignment horizontal="right" vertical="center"/>
    </xf>
    <xf numFmtId="49" fontId="5" fillId="0" borderId="7" xfId="55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0" xfId="0" applyFont="1"/>
    <xf numFmtId="0" fontId="1" fillId="0" borderId="7" xfId="0" applyFont="1" applyBorder="1" applyAlignment="1" applyProtection="1">
      <alignment horizontal="center" vertical="center"/>
      <protection locked="0"/>
    </xf>
    <xf numFmtId="49" fontId="9" fillId="0" borderId="0" xfId="55" applyBorder="1">
      <alignment horizontal="left" vertical="center" wrapText="1"/>
    </xf>
    <xf numFmtId="49" fontId="9" fillId="0" borderId="0" xfId="55" applyBorder="1" applyAlignment="1">
      <alignment horizontal="right" vertical="center" wrapText="1"/>
    </xf>
    <xf numFmtId="49" fontId="10" fillId="0" borderId="0" xfId="55" applyFont="1" applyBorder="1" applyAlignment="1">
      <alignment horizontal="center" vertical="center" wrapText="1"/>
    </xf>
    <xf numFmtId="49" fontId="9" fillId="0" borderId="0" xfId="55" applyFont="1" applyBorder="1">
      <alignment horizontal="left" vertical="center" wrapText="1"/>
    </xf>
    <xf numFmtId="49" fontId="11" fillId="0" borderId="7" xfId="55" applyFont="1" applyAlignment="1">
      <alignment horizontal="center" vertical="center" wrapText="1"/>
    </xf>
    <xf numFmtId="49" fontId="12" fillId="0" borderId="7" xfId="55" applyFont="1" applyAlignment="1">
      <alignment horizontal="center" vertical="center" wrapText="1"/>
    </xf>
    <xf numFmtId="49" fontId="11" fillId="0" borderId="7" xfId="55" applyFont="1">
      <alignment horizontal="left" vertical="center" wrapText="1"/>
    </xf>
    <xf numFmtId="178" fontId="9" fillId="0" borderId="7" xfId="52">
      <alignment horizontal="right" vertical="center"/>
    </xf>
    <xf numFmtId="176" fontId="9" fillId="0" borderId="7" xfId="54">
      <alignment horizontal="right" vertical="center"/>
    </xf>
    <xf numFmtId="178" fontId="9" fillId="0" borderId="7" xfId="0" applyNumberFormat="1" applyFont="1" applyBorder="1" applyAlignment="1">
      <alignment horizontal="left" vertical="center"/>
    </xf>
    <xf numFmtId="176" fontId="9" fillId="0" borderId="7" xfId="0" applyNumberFormat="1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0" fillId="0" borderId="0" xfId="0" applyFont="1"/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right"/>
      <protection locked="0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 applyProtection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4" fontId="3" fillId="0" borderId="11" xfId="0" applyNumberFormat="1" applyFont="1" applyBorder="1" applyAlignment="1" applyProtection="1">
      <alignment horizontal="right" vertical="center"/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1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1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horizontal="center" vertical="center" wrapText="1"/>
    </xf>
    <xf numFmtId="178" fontId="5" fillId="0" borderId="7" xfId="52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4" fillId="0" borderId="7" xfId="0" applyFont="1" applyBorder="1" applyAlignment="1">
      <alignment horizontal="left" vertical="center" wrapText="1" indent="1"/>
    </xf>
    <xf numFmtId="0" fontId="5" fillId="0" borderId="0" xfId="0" applyFont="1" applyAlignment="1">
      <alignment horizontal="left" vertical="center"/>
    </xf>
    <xf numFmtId="49" fontId="5" fillId="0" borderId="7" xfId="0" applyNumberFormat="1" applyFont="1" applyBorder="1" applyAlignment="1">
      <alignment horizontal="left" vertical="center" wrapText="1"/>
    </xf>
    <xf numFmtId="0" fontId="16" fillId="0" borderId="7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Font="1" applyAlignment="1">
      <alignment vertical="top"/>
    </xf>
    <xf numFmtId="0" fontId="17" fillId="0" borderId="7" xfId="0" applyFont="1" applyBorder="1" applyAlignment="1">
      <alignment horizontal="center"/>
    </xf>
    <xf numFmtId="49" fontId="5" fillId="0" borderId="7" xfId="55" applyFont="1" applyAlignment="1">
      <alignment horizontal="left" vertical="center" wrapText="1" indent="1"/>
    </xf>
    <xf numFmtId="0" fontId="16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8" fillId="0" borderId="0" xfId="0" applyFont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2" fillId="0" borderId="7" xfId="0" applyFont="1" applyBorder="1" applyAlignment="1">
      <alignment vertical="center"/>
    </xf>
    <xf numFmtId="4" fontId="22" fillId="0" borderId="7" xfId="0" applyNumberFormat="1" applyFont="1" applyBorder="1" applyAlignment="1" applyProtection="1">
      <alignment horizontal="right" vertical="center"/>
      <protection locked="0"/>
    </xf>
    <xf numFmtId="49" fontId="22" fillId="0" borderId="7" xfId="55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2" fillId="0" borderId="7" xfId="0" applyNumberFormat="1" applyFont="1" applyBorder="1" applyAlignment="1">
      <alignment horizontal="right" vertical="center"/>
    </xf>
    <xf numFmtId="0" fontId="22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2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4" applyFont="1" applyBorder="1">
      <alignment horizontal="right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1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2" fillId="0" borderId="6" xfId="0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/>
    </xf>
    <xf numFmtId="0" fontId="22" fillId="0" borderId="7" xfId="0" applyFont="1" applyBorder="1" applyAlignment="1">
      <alignment horizontal="left" vertical="center"/>
    </xf>
    <xf numFmtId="176" fontId="22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2" fillId="0" borderId="6" xfId="0" applyFont="1" applyBorder="1" applyAlignment="1" applyProtection="1">
      <alignment horizontal="center" vertical="center"/>
      <protection locked="0"/>
    </xf>
    <xf numFmtId="0" fontId="3" fillId="0" borderId="0" xfId="0" applyFont="1" applyAlignment="1" quotePrefix="1">
      <alignment horizontal="left" vertical="center"/>
    </xf>
    <xf numFmtId="49" fontId="5" fillId="0" borderId="7" xfId="55" applyFont="1" quotePrefix="1">
      <alignment horizontal="left" vertical="center" wrapText="1"/>
    </xf>
    <xf numFmtId="0" fontId="3" fillId="0" borderId="0" xfId="0" applyFont="1" applyAlignment="1" applyProtection="1" quotePrefix="1">
      <alignment horizontal="left" vertical="center"/>
      <protection locked="0"/>
    </xf>
    <xf numFmtId="0" fontId="5" fillId="0" borderId="0" xfId="0" applyFont="1" applyAlignment="1" quotePrefix="1">
      <alignment horizontal="left" vertical="center"/>
    </xf>
    <xf numFmtId="0" fontId="3" fillId="0" borderId="0" xfId="0" applyFont="1" applyAlignment="1" quotePrefix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DateTimeStyle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DateStyle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PercentStyle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IntegralNumberStyle" xfId="52"/>
    <cellStyle name="MoneyStyle" xfId="53"/>
    <cellStyle name="NumberStyle" xfId="54"/>
    <cellStyle name="TextStyle" xfId="55"/>
    <cellStyle name="Time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abSelected="1" workbookViewId="0">
      <selection activeCell="B20" sqref="B20"/>
    </sheetView>
  </sheetViews>
  <sheetFormatPr defaultColWidth="8" defaultRowHeight="14.25" customHeight="1" outlineLevelCol="3"/>
  <cols>
    <col min="1" max="1" width="39.625" customWidth="1"/>
    <col min="2" max="2" width="46.375" customWidth="1"/>
    <col min="3" max="3" width="40.375" customWidth="1"/>
    <col min="4" max="4" width="50.125" customWidth="1"/>
  </cols>
  <sheetData>
    <row r="1" ht="12" customHeight="1" spans="4:4">
      <c r="D1" s="105" t="s">
        <v>0</v>
      </c>
    </row>
    <row r="2" ht="36" customHeight="1" spans="1:4">
      <c r="A2" s="111" t="s">
        <v>1</v>
      </c>
      <c r="B2" s="174"/>
      <c r="C2" s="174"/>
      <c r="D2" s="174"/>
    </row>
    <row r="3" ht="21" customHeight="1" spans="1:4">
      <c r="A3" s="182" t="str">
        <f>"单位名称："&amp;"云南省交通运输综合行政执法局怒江支队"</f>
        <v>单位名称：云南省交通运输综合行政执法局怒江支队</v>
      </c>
      <c r="B3" s="139"/>
      <c r="C3" s="139"/>
      <c r="D3" s="104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5" customHeight="1" spans="1:4">
      <c r="A7" s="150" t="s">
        <v>8</v>
      </c>
      <c r="B7" s="126">
        <v>13495950.89</v>
      </c>
      <c r="C7" s="183" t="str">
        <f>"一"&amp;"、"&amp;"社会保障和就业支出"</f>
        <v>一、社会保障和就业支出</v>
      </c>
      <c r="D7" s="126">
        <v>1248250.31</v>
      </c>
    </row>
    <row r="8" ht="25.5" customHeight="1" spans="1:4">
      <c r="A8" s="150" t="s">
        <v>9</v>
      </c>
      <c r="B8" s="126"/>
      <c r="C8" s="183" t="str">
        <f>"二"&amp;"、"&amp;"卫生健康支出"</f>
        <v>二、卫生健康支出</v>
      </c>
      <c r="D8" s="126">
        <v>844368.03</v>
      </c>
    </row>
    <row r="9" ht="25.5" customHeight="1" spans="1:4">
      <c r="A9" s="150" t="s">
        <v>10</v>
      </c>
      <c r="B9" s="126"/>
      <c r="C9" s="183" t="str">
        <f>"三"&amp;"、"&amp;"交通运输支出"</f>
        <v>三、交通运输支出</v>
      </c>
      <c r="D9" s="126">
        <v>10688278.57</v>
      </c>
    </row>
    <row r="10" ht="25.5" customHeight="1" spans="1:4">
      <c r="A10" s="150" t="s">
        <v>11</v>
      </c>
      <c r="B10" s="95"/>
      <c r="C10" s="183" t="str">
        <f>"四"&amp;"、"&amp;"住房保障支出"</f>
        <v>四、住房保障支出</v>
      </c>
      <c r="D10" s="126">
        <v>765053.98</v>
      </c>
    </row>
    <row r="11" ht="25.5" customHeight="1" spans="1:4">
      <c r="A11" s="150" t="s">
        <v>12</v>
      </c>
      <c r="B11" s="126"/>
      <c r="C11" s="23"/>
      <c r="D11" s="126"/>
    </row>
    <row r="12" ht="25.5" customHeight="1" spans="1:4">
      <c r="A12" s="150" t="s">
        <v>13</v>
      </c>
      <c r="B12" s="95"/>
      <c r="C12" s="23"/>
      <c r="D12" s="126"/>
    </row>
    <row r="13" ht="25.5" customHeight="1" spans="1:4">
      <c r="A13" s="150" t="s">
        <v>14</v>
      </c>
      <c r="B13" s="95"/>
      <c r="C13" s="23"/>
      <c r="D13" s="126"/>
    </row>
    <row r="14" ht="25.5" customHeight="1" spans="1:4">
      <c r="A14" s="150" t="s">
        <v>15</v>
      </c>
      <c r="B14" s="95"/>
      <c r="C14" s="23"/>
      <c r="D14" s="126"/>
    </row>
    <row r="15" ht="25.5" customHeight="1" spans="1:4">
      <c r="A15" s="175" t="s">
        <v>16</v>
      </c>
      <c r="B15" s="95"/>
      <c r="C15" s="23"/>
      <c r="D15" s="126"/>
    </row>
    <row r="16" ht="25.5" customHeight="1" spans="1:4">
      <c r="A16" s="175" t="s">
        <v>17</v>
      </c>
      <c r="B16" s="126"/>
      <c r="C16" s="23"/>
      <c r="D16" s="126"/>
    </row>
    <row r="17" ht="25.5" customHeight="1" spans="1:4">
      <c r="A17" s="176" t="s">
        <v>18</v>
      </c>
      <c r="B17" s="146">
        <v>13495950.89</v>
      </c>
      <c r="C17" s="147" t="s">
        <v>19</v>
      </c>
      <c r="D17" s="146">
        <v>13545950.89</v>
      </c>
    </row>
    <row r="18" ht="25.5" customHeight="1" spans="1:4">
      <c r="A18" s="177" t="s">
        <v>20</v>
      </c>
      <c r="B18" s="146">
        <v>50000</v>
      </c>
      <c r="C18" s="178" t="s">
        <v>21</v>
      </c>
      <c r="D18" s="179"/>
    </row>
    <row r="19" ht="25.5" customHeight="1" spans="1:4">
      <c r="A19" s="180" t="s">
        <v>22</v>
      </c>
      <c r="B19" s="126">
        <v>50000</v>
      </c>
      <c r="C19" s="148" t="s">
        <v>22</v>
      </c>
      <c r="D19" s="95"/>
    </row>
    <row r="20" ht="25.5" customHeight="1" spans="1:4">
      <c r="A20" s="180" t="s">
        <v>23</v>
      </c>
      <c r="B20" s="126"/>
      <c r="C20" s="148" t="s">
        <v>23</v>
      </c>
      <c r="D20" s="95"/>
    </row>
    <row r="21" ht="25.5" customHeight="1" spans="1:4">
      <c r="A21" s="181" t="s">
        <v>24</v>
      </c>
      <c r="B21" s="146">
        <v>13545950.89</v>
      </c>
      <c r="C21" s="147" t="s">
        <v>25</v>
      </c>
      <c r="D21" s="142">
        <v>13545950.89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25" customWidth="1"/>
    <col min="2" max="2" width="35.25" customWidth="1"/>
    <col min="3" max="19" width="16.125" customWidth="1"/>
  </cols>
  <sheetData>
    <row r="1" ht="12" customHeight="1" spans="1:19">
      <c r="A1" s="152"/>
      <c r="J1" s="164"/>
      <c r="N1" s="49"/>
      <c r="O1" s="49"/>
      <c r="P1" s="49"/>
      <c r="Q1" s="49"/>
      <c r="R1" s="2" t="s">
        <v>26</v>
      </c>
      <c r="S1" s="49"/>
    </row>
    <row r="2" ht="36" customHeight="1" spans="1:19">
      <c r="A2" s="153" t="s">
        <v>27</v>
      </c>
      <c r="B2" s="28"/>
      <c r="C2" s="28"/>
      <c r="D2" s="28"/>
      <c r="E2" s="28"/>
      <c r="F2" s="28"/>
      <c r="G2" s="28"/>
      <c r="H2" s="28"/>
      <c r="I2" s="28"/>
      <c r="J2" s="48"/>
      <c r="K2" s="28"/>
      <c r="L2" s="28"/>
      <c r="M2" s="28"/>
      <c r="N2" s="28"/>
      <c r="O2" s="28"/>
      <c r="P2" s="28"/>
      <c r="Q2" s="28"/>
      <c r="R2" s="28"/>
      <c r="S2" s="28"/>
    </row>
    <row r="3" ht="20.25" customHeight="1" spans="1:19">
      <c r="A3" s="97" t="str">
        <f>"单位名称："&amp;"云南省交通运输综合行政执法局怒江支队"</f>
        <v>单位名称：云南省交通运输综合行政执法局怒江支队</v>
      </c>
      <c r="B3" s="6"/>
      <c r="C3" s="6"/>
      <c r="D3" s="6"/>
      <c r="E3" s="6"/>
      <c r="F3" s="6"/>
      <c r="G3" s="6"/>
      <c r="H3" s="6"/>
      <c r="I3" s="6"/>
      <c r="J3" s="165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4" t="s">
        <v>28</v>
      </c>
      <c r="B4" s="155" t="s">
        <v>29</v>
      </c>
      <c r="C4" s="155" t="s">
        <v>30</v>
      </c>
      <c r="D4" s="156" t="s">
        <v>31</v>
      </c>
      <c r="E4" s="157"/>
      <c r="F4" s="157"/>
      <c r="G4" s="157"/>
      <c r="H4" s="157"/>
      <c r="I4" s="157"/>
      <c r="J4" s="166"/>
      <c r="K4" s="157"/>
      <c r="L4" s="157"/>
      <c r="M4" s="157"/>
      <c r="N4" s="167"/>
      <c r="O4" s="167" t="s">
        <v>20</v>
      </c>
      <c r="P4" s="167"/>
      <c r="Q4" s="167"/>
      <c r="R4" s="167"/>
      <c r="S4" s="167"/>
    </row>
    <row r="5" ht="18" customHeight="1" spans="1:19">
      <c r="A5" s="158"/>
      <c r="B5" s="159"/>
      <c r="C5" s="159"/>
      <c r="D5" s="159" t="s">
        <v>32</v>
      </c>
      <c r="E5" s="159" t="s">
        <v>33</v>
      </c>
      <c r="F5" s="159" t="s">
        <v>34</v>
      </c>
      <c r="G5" s="159" t="s">
        <v>35</v>
      </c>
      <c r="H5" s="159" t="s">
        <v>36</v>
      </c>
      <c r="I5" s="168" t="s">
        <v>37</v>
      </c>
      <c r="J5" s="169"/>
      <c r="K5" s="168" t="s">
        <v>38</v>
      </c>
      <c r="L5" s="168" t="s">
        <v>39</v>
      </c>
      <c r="M5" s="168" t="s">
        <v>40</v>
      </c>
      <c r="N5" s="170" t="s">
        <v>41</v>
      </c>
      <c r="O5" s="171" t="s">
        <v>32</v>
      </c>
      <c r="P5" s="171" t="s">
        <v>33</v>
      </c>
      <c r="Q5" s="171" t="s">
        <v>34</v>
      </c>
      <c r="R5" s="171" t="s">
        <v>35</v>
      </c>
      <c r="S5" s="171" t="s">
        <v>42</v>
      </c>
    </row>
    <row r="6" ht="29.25" customHeight="1" spans="1:19">
      <c r="A6" s="160"/>
      <c r="B6" s="161"/>
      <c r="C6" s="161"/>
      <c r="D6" s="161"/>
      <c r="E6" s="161"/>
      <c r="F6" s="161"/>
      <c r="G6" s="161"/>
      <c r="H6" s="161"/>
      <c r="I6" s="172" t="s">
        <v>32</v>
      </c>
      <c r="J6" s="172" t="s">
        <v>43</v>
      </c>
      <c r="K6" s="172" t="s">
        <v>38</v>
      </c>
      <c r="L6" s="172" t="s">
        <v>39</v>
      </c>
      <c r="M6" s="172" t="s">
        <v>40</v>
      </c>
      <c r="N6" s="172" t="s">
        <v>41</v>
      </c>
      <c r="O6" s="172"/>
      <c r="P6" s="172"/>
      <c r="Q6" s="172"/>
      <c r="R6" s="172"/>
      <c r="S6" s="172"/>
    </row>
    <row r="7" ht="16.5" customHeight="1" spans="1:19">
      <c r="A7" s="136">
        <v>1</v>
      </c>
      <c r="B7" s="19">
        <v>2</v>
      </c>
      <c r="C7" s="19">
        <v>3</v>
      </c>
      <c r="D7" s="19">
        <v>4</v>
      </c>
      <c r="E7" s="136">
        <v>5</v>
      </c>
      <c r="F7" s="19">
        <v>6</v>
      </c>
      <c r="G7" s="19">
        <v>7</v>
      </c>
      <c r="H7" s="136">
        <v>8</v>
      </c>
      <c r="I7" s="19">
        <v>9</v>
      </c>
      <c r="J7" s="35">
        <v>10</v>
      </c>
      <c r="K7" s="35">
        <v>11</v>
      </c>
      <c r="L7" s="173">
        <v>12</v>
      </c>
      <c r="M7" s="35">
        <v>13</v>
      </c>
      <c r="N7" s="35">
        <v>14</v>
      </c>
      <c r="O7" s="35">
        <v>15</v>
      </c>
      <c r="P7" s="35">
        <v>16</v>
      </c>
      <c r="Q7" s="35">
        <v>17</v>
      </c>
      <c r="R7" s="35">
        <v>18</v>
      </c>
      <c r="S7" s="35">
        <v>19</v>
      </c>
    </row>
    <row r="8" ht="31.5" customHeight="1" spans="1:19">
      <c r="A8" s="30" t="s">
        <v>44</v>
      </c>
      <c r="B8" s="30" t="s">
        <v>45</v>
      </c>
      <c r="C8" s="22">
        <v>13545950.89</v>
      </c>
      <c r="D8" s="126">
        <v>13495950.89</v>
      </c>
      <c r="E8" s="95">
        <v>13495950.89</v>
      </c>
      <c r="F8" s="95"/>
      <c r="G8" s="95"/>
      <c r="H8" s="95"/>
      <c r="I8" s="95"/>
      <c r="J8" s="95"/>
      <c r="K8" s="95"/>
      <c r="L8" s="95"/>
      <c r="M8" s="95"/>
      <c r="N8" s="95"/>
      <c r="O8" s="95">
        <v>50000</v>
      </c>
      <c r="P8" s="95">
        <v>50000</v>
      </c>
      <c r="Q8" s="95"/>
      <c r="R8" s="95"/>
      <c r="S8" s="95"/>
    </row>
    <row r="9" ht="16.5" customHeight="1" spans="1:19">
      <c r="A9" s="162" t="s">
        <v>30</v>
      </c>
      <c r="B9" s="163"/>
      <c r="C9" s="126">
        <v>13545950.89</v>
      </c>
      <c r="D9" s="126">
        <v>13495950.89</v>
      </c>
      <c r="E9" s="95">
        <v>13495950.89</v>
      </c>
      <c r="F9" s="95"/>
      <c r="G9" s="95"/>
      <c r="H9" s="95"/>
      <c r="I9" s="95"/>
      <c r="J9" s="95"/>
      <c r="K9" s="95"/>
      <c r="L9" s="95"/>
      <c r="M9" s="95"/>
      <c r="N9" s="95"/>
      <c r="O9" s="95">
        <v>50000</v>
      </c>
      <c r="P9" s="95">
        <v>50000</v>
      </c>
      <c r="Q9" s="95"/>
      <c r="R9" s="95"/>
      <c r="S9" s="95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workbookViewId="0">
      <selection activeCell="A1" sqref="A1"/>
    </sheetView>
  </sheetViews>
  <sheetFormatPr defaultColWidth="9.125" defaultRowHeight="14.25" customHeight="1"/>
  <cols>
    <col min="1" max="1" width="14.25" customWidth="1"/>
    <col min="2" max="2" width="32.625" customWidth="1"/>
    <col min="3" max="6" width="18.875" customWidth="1"/>
    <col min="7" max="7" width="21.25" customWidth="1"/>
    <col min="8" max="9" width="18.875" customWidth="1"/>
    <col min="10" max="10" width="17.875" customWidth="1"/>
    <col min="11" max="15" width="18.875" customWidth="1"/>
  </cols>
  <sheetData>
    <row r="1" ht="15.75" customHeight="1" spans="4:15">
      <c r="D1" s="49"/>
      <c r="H1" s="49"/>
      <c r="O1" s="59" t="s">
        <v>46</v>
      </c>
    </row>
    <row r="2" ht="28.5" customHeight="1" spans="1:15">
      <c r="A2" s="28" t="s">
        <v>47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ht="15" customHeight="1" spans="1:15">
      <c r="A3" s="106" t="str">
        <f>"单位名称："&amp;"云南省交通运输综合行政执法局怒江支队"</f>
        <v>单位名称：云南省交通运输综合行政执法局怒江支队</v>
      </c>
      <c r="B3" s="107"/>
      <c r="C3" s="62"/>
      <c r="D3" s="62"/>
      <c r="E3" s="62"/>
      <c r="F3" s="62"/>
      <c r="G3" s="6"/>
      <c r="H3" s="62"/>
      <c r="I3" s="62"/>
      <c r="J3" s="6"/>
      <c r="K3" s="62"/>
      <c r="L3" s="62"/>
      <c r="M3" s="6"/>
      <c r="N3" s="6"/>
      <c r="O3" s="108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5" t="s">
        <v>33</v>
      </c>
      <c r="E4" s="65"/>
      <c r="F4" s="65"/>
      <c r="G4" s="151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90" t="s">
        <v>56</v>
      </c>
    </row>
    <row r="5" ht="30" customHeight="1" spans="1:15">
      <c r="A5" s="18"/>
      <c r="B5" s="18"/>
      <c r="C5" s="18"/>
      <c r="D5" s="65" t="s">
        <v>32</v>
      </c>
      <c r="E5" s="65" t="s">
        <v>57</v>
      </c>
      <c r="F5" s="65" t="s">
        <v>58</v>
      </c>
      <c r="G5" s="18"/>
      <c r="H5" s="18"/>
      <c r="I5" s="18"/>
      <c r="J5" s="65" t="s">
        <v>32</v>
      </c>
      <c r="K5" s="94" t="s">
        <v>52</v>
      </c>
      <c r="L5" s="94" t="s">
        <v>53</v>
      </c>
      <c r="M5" s="94" t="s">
        <v>54</v>
      </c>
      <c r="N5" s="94" t="s">
        <v>55</v>
      </c>
      <c r="O5" s="94" t="s">
        <v>56</v>
      </c>
    </row>
    <row r="6" ht="16.5" customHeight="1" spans="1:15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  <c r="G6" s="65">
        <v>7</v>
      </c>
      <c r="H6" s="51">
        <v>8</v>
      </c>
      <c r="I6" s="51">
        <v>9</v>
      </c>
      <c r="J6" s="51">
        <v>10</v>
      </c>
      <c r="K6" s="51">
        <v>11</v>
      </c>
      <c r="L6" s="51">
        <v>12</v>
      </c>
      <c r="M6" s="51">
        <v>13</v>
      </c>
      <c r="N6" s="51">
        <v>14</v>
      </c>
      <c r="O6" s="65">
        <v>15</v>
      </c>
    </row>
    <row r="7" ht="20.25" customHeight="1" spans="1:15">
      <c r="A7" s="30" t="s">
        <v>59</v>
      </c>
      <c r="B7" s="30" t="s">
        <v>60</v>
      </c>
      <c r="C7" s="126">
        <v>1248250.31</v>
      </c>
      <c r="D7" s="126">
        <v>1248250.31</v>
      </c>
      <c r="E7" s="126">
        <v>1248250.31</v>
      </c>
      <c r="F7" s="126"/>
      <c r="G7" s="95"/>
      <c r="H7" s="126"/>
      <c r="I7" s="126"/>
      <c r="J7" s="126"/>
      <c r="K7" s="126"/>
      <c r="L7" s="126"/>
      <c r="M7" s="95"/>
      <c r="N7" s="126"/>
      <c r="O7" s="126"/>
    </row>
    <row r="8" ht="20.25" customHeight="1" spans="1:15">
      <c r="A8" s="134" t="s">
        <v>61</v>
      </c>
      <c r="B8" s="134" t="s">
        <v>62</v>
      </c>
      <c r="C8" s="126">
        <v>1187438.4</v>
      </c>
      <c r="D8" s="126">
        <v>1187438.4</v>
      </c>
      <c r="E8" s="126">
        <v>1187438.4</v>
      </c>
      <c r="F8" s="126"/>
      <c r="G8" s="95"/>
      <c r="H8" s="126"/>
      <c r="I8" s="126"/>
      <c r="J8" s="126"/>
      <c r="K8" s="126"/>
      <c r="L8" s="126"/>
      <c r="M8" s="95"/>
      <c r="N8" s="126"/>
      <c r="O8" s="126"/>
    </row>
    <row r="9" ht="20.25" customHeight="1" spans="1:15">
      <c r="A9" s="135" t="s">
        <v>63</v>
      </c>
      <c r="B9" s="135" t="s">
        <v>64</v>
      </c>
      <c r="C9" s="126">
        <v>7020</v>
      </c>
      <c r="D9" s="126">
        <v>7020</v>
      </c>
      <c r="E9" s="126">
        <v>7020</v>
      </c>
      <c r="F9" s="126"/>
      <c r="G9" s="95"/>
      <c r="H9" s="126"/>
      <c r="I9" s="126"/>
      <c r="J9" s="126"/>
      <c r="K9" s="126"/>
      <c r="L9" s="126"/>
      <c r="M9" s="95"/>
      <c r="N9" s="126"/>
      <c r="O9" s="126"/>
    </row>
    <row r="10" ht="20.25" customHeight="1" spans="1:15">
      <c r="A10" s="135" t="s">
        <v>65</v>
      </c>
      <c r="B10" s="135" t="s">
        <v>66</v>
      </c>
      <c r="C10" s="126">
        <v>1180418.4</v>
      </c>
      <c r="D10" s="126">
        <v>1180418.4</v>
      </c>
      <c r="E10" s="126">
        <v>1180418.4</v>
      </c>
      <c r="F10" s="126"/>
      <c r="G10" s="95"/>
      <c r="H10" s="126"/>
      <c r="I10" s="126"/>
      <c r="J10" s="126"/>
      <c r="K10" s="126"/>
      <c r="L10" s="126"/>
      <c r="M10" s="95"/>
      <c r="N10" s="126"/>
      <c r="O10" s="126"/>
    </row>
    <row r="11" ht="20.25" customHeight="1" spans="1:15">
      <c r="A11" s="134" t="s">
        <v>67</v>
      </c>
      <c r="B11" s="134" t="s">
        <v>68</v>
      </c>
      <c r="C11" s="126">
        <v>60811.91</v>
      </c>
      <c r="D11" s="126">
        <v>60811.91</v>
      </c>
      <c r="E11" s="126">
        <v>60811.91</v>
      </c>
      <c r="F11" s="126"/>
      <c r="G11" s="95"/>
      <c r="H11" s="126"/>
      <c r="I11" s="126"/>
      <c r="J11" s="126"/>
      <c r="K11" s="126"/>
      <c r="L11" s="126"/>
      <c r="M11" s="95"/>
      <c r="N11" s="126"/>
      <c r="O11" s="126"/>
    </row>
    <row r="12" ht="20.25" customHeight="1" spans="1:15">
      <c r="A12" s="135" t="s">
        <v>69</v>
      </c>
      <c r="B12" s="135" t="s">
        <v>68</v>
      </c>
      <c r="C12" s="126">
        <v>60811.91</v>
      </c>
      <c r="D12" s="126">
        <v>60811.91</v>
      </c>
      <c r="E12" s="126">
        <v>60811.91</v>
      </c>
      <c r="F12" s="126"/>
      <c r="G12" s="95"/>
      <c r="H12" s="126"/>
      <c r="I12" s="126"/>
      <c r="J12" s="126"/>
      <c r="K12" s="126"/>
      <c r="L12" s="126"/>
      <c r="M12" s="95"/>
      <c r="N12" s="126"/>
      <c r="O12" s="126"/>
    </row>
    <row r="13" ht="20.25" customHeight="1" spans="1:15">
      <c r="A13" s="30" t="s">
        <v>70</v>
      </c>
      <c r="B13" s="30" t="s">
        <v>71</v>
      </c>
      <c r="C13" s="126">
        <v>844368.03</v>
      </c>
      <c r="D13" s="126">
        <v>844368.03</v>
      </c>
      <c r="E13" s="126">
        <v>844368.03</v>
      </c>
      <c r="F13" s="126"/>
      <c r="G13" s="95"/>
      <c r="H13" s="126"/>
      <c r="I13" s="126"/>
      <c r="J13" s="126"/>
      <c r="K13" s="126"/>
      <c r="L13" s="126"/>
      <c r="M13" s="95"/>
      <c r="N13" s="126"/>
      <c r="O13" s="126"/>
    </row>
    <row r="14" ht="20.25" customHeight="1" spans="1:15">
      <c r="A14" s="134" t="s">
        <v>72</v>
      </c>
      <c r="B14" s="134" t="s">
        <v>73</v>
      </c>
      <c r="C14" s="126">
        <v>844368.03</v>
      </c>
      <c r="D14" s="126">
        <v>844368.03</v>
      </c>
      <c r="E14" s="126">
        <v>844368.03</v>
      </c>
      <c r="F14" s="126"/>
      <c r="G14" s="95"/>
      <c r="H14" s="126"/>
      <c r="I14" s="126"/>
      <c r="J14" s="126"/>
      <c r="K14" s="126"/>
      <c r="L14" s="126"/>
      <c r="M14" s="95"/>
      <c r="N14" s="126"/>
      <c r="O14" s="126"/>
    </row>
    <row r="15" ht="20.25" customHeight="1" spans="1:15">
      <c r="A15" s="135" t="s">
        <v>74</v>
      </c>
      <c r="B15" s="135" t="s">
        <v>75</v>
      </c>
      <c r="C15" s="126">
        <v>568076.36</v>
      </c>
      <c r="D15" s="126">
        <v>568076.36</v>
      </c>
      <c r="E15" s="126">
        <v>568076.36</v>
      </c>
      <c r="F15" s="126"/>
      <c r="G15" s="95"/>
      <c r="H15" s="126"/>
      <c r="I15" s="126"/>
      <c r="J15" s="126"/>
      <c r="K15" s="126"/>
      <c r="L15" s="126"/>
      <c r="M15" s="95"/>
      <c r="N15" s="126"/>
      <c r="O15" s="126"/>
    </row>
    <row r="16" ht="20.25" customHeight="1" spans="1:15">
      <c r="A16" s="135" t="s">
        <v>76</v>
      </c>
      <c r="B16" s="135" t="s">
        <v>77</v>
      </c>
      <c r="C16" s="126">
        <v>254535.67</v>
      </c>
      <c r="D16" s="126">
        <v>254535.67</v>
      </c>
      <c r="E16" s="126">
        <v>254535.67</v>
      </c>
      <c r="F16" s="126"/>
      <c r="G16" s="95"/>
      <c r="H16" s="126"/>
      <c r="I16" s="126"/>
      <c r="J16" s="126"/>
      <c r="K16" s="126"/>
      <c r="L16" s="126"/>
      <c r="M16" s="95"/>
      <c r="N16" s="126"/>
      <c r="O16" s="126"/>
    </row>
    <row r="17" ht="20.25" customHeight="1" spans="1:15">
      <c r="A17" s="135" t="s">
        <v>78</v>
      </c>
      <c r="B17" s="135" t="s">
        <v>79</v>
      </c>
      <c r="C17" s="126">
        <v>21756</v>
      </c>
      <c r="D17" s="126">
        <v>21756</v>
      </c>
      <c r="E17" s="126">
        <v>21756</v>
      </c>
      <c r="F17" s="126"/>
      <c r="G17" s="95"/>
      <c r="H17" s="126"/>
      <c r="I17" s="126"/>
      <c r="J17" s="126"/>
      <c r="K17" s="126"/>
      <c r="L17" s="126"/>
      <c r="M17" s="95"/>
      <c r="N17" s="126"/>
      <c r="O17" s="126"/>
    </row>
    <row r="18" ht="20.25" customHeight="1" spans="1:15">
      <c r="A18" s="30" t="s">
        <v>80</v>
      </c>
      <c r="B18" s="30" t="s">
        <v>81</v>
      </c>
      <c r="C18" s="126">
        <v>10688278.57</v>
      </c>
      <c r="D18" s="126">
        <v>10688278.57</v>
      </c>
      <c r="E18" s="126">
        <v>9412278.57</v>
      </c>
      <c r="F18" s="126">
        <v>1276000</v>
      </c>
      <c r="G18" s="95"/>
      <c r="H18" s="126"/>
      <c r="I18" s="126"/>
      <c r="J18" s="126"/>
      <c r="K18" s="126"/>
      <c r="L18" s="126"/>
      <c r="M18" s="95"/>
      <c r="N18" s="126"/>
      <c r="O18" s="126"/>
    </row>
    <row r="19" ht="20.25" customHeight="1" spans="1:15">
      <c r="A19" s="134" t="s">
        <v>82</v>
      </c>
      <c r="B19" s="134" t="s">
        <v>83</v>
      </c>
      <c r="C19" s="126">
        <v>10688278.57</v>
      </c>
      <c r="D19" s="126">
        <v>10688278.57</v>
      </c>
      <c r="E19" s="126">
        <v>9412278.57</v>
      </c>
      <c r="F19" s="126">
        <v>1276000</v>
      </c>
      <c r="G19" s="95"/>
      <c r="H19" s="126"/>
      <c r="I19" s="126"/>
      <c r="J19" s="126"/>
      <c r="K19" s="126"/>
      <c r="L19" s="126"/>
      <c r="M19" s="95"/>
      <c r="N19" s="126"/>
      <c r="O19" s="126"/>
    </row>
    <row r="20" ht="20.25" customHeight="1" spans="1:15">
      <c r="A20" s="135" t="s">
        <v>84</v>
      </c>
      <c r="B20" s="135" t="s">
        <v>85</v>
      </c>
      <c r="C20" s="126">
        <v>1276000</v>
      </c>
      <c r="D20" s="126">
        <v>1276000</v>
      </c>
      <c r="E20" s="126"/>
      <c r="F20" s="126">
        <v>1276000</v>
      </c>
      <c r="G20" s="95"/>
      <c r="H20" s="126"/>
      <c r="I20" s="126"/>
      <c r="J20" s="126"/>
      <c r="K20" s="126"/>
      <c r="L20" s="126"/>
      <c r="M20" s="95"/>
      <c r="N20" s="126"/>
      <c r="O20" s="126"/>
    </row>
    <row r="21" ht="20.25" customHeight="1" spans="1:15">
      <c r="A21" s="135" t="s">
        <v>86</v>
      </c>
      <c r="B21" s="135" t="s">
        <v>87</v>
      </c>
      <c r="C21" s="126">
        <v>9412278.57</v>
      </c>
      <c r="D21" s="126">
        <v>9412278.57</v>
      </c>
      <c r="E21" s="126">
        <v>9412278.57</v>
      </c>
      <c r="F21" s="126"/>
      <c r="G21" s="95"/>
      <c r="H21" s="126"/>
      <c r="I21" s="126"/>
      <c r="J21" s="126"/>
      <c r="K21" s="126"/>
      <c r="L21" s="126"/>
      <c r="M21" s="95"/>
      <c r="N21" s="126"/>
      <c r="O21" s="126"/>
    </row>
    <row r="22" ht="20.25" customHeight="1" spans="1:15">
      <c r="A22" s="30" t="s">
        <v>88</v>
      </c>
      <c r="B22" s="30" t="s">
        <v>89</v>
      </c>
      <c r="C22" s="126">
        <v>765053.98</v>
      </c>
      <c r="D22" s="126">
        <v>765053.98</v>
      </c>
      <c r="E22" s="126">
        <v>765053.98</v>
      </c>
      <c r="F22" s="126"/>
      <c r="G22" s="95"/>
      <c r="H22" s="126"/>
      <c r="I22" s="126"/>
      <c r="J22" s="126"/>
      <c r="K22" s="126"/>
      <c r="L22" s="126"/>
      <c r="M22" s="95"/>
      <c r="N22" s="126"/>
      <c r="O22" s="126"/>
    </row>
    <row r="23" ht="20.25" customHeight="1" spans="1:15">
      <c r="A23" s="134" t="s">
        <v>90</v>
      </c>
      <c r="B23" s="134" t="s">
        <v>91</v>
      </c>
      <c r="C23" s="126">
        <v>765053.98</v>
      </c>
      <c r="D23" s="126">
        <v>765053.98</v>
      </c>
      <c r="E23" s="126">
        <v>765053.98</v>
      </c>
      <c r="F23" s="126"/>
      <c r="G23" s="95"/>
      <c r="H23" s="126"/>
      <c r="I23" s="126"/>
      <c r="J23" s="126"/>
      <c r="K23" s="126"/>
      <c r="L23" s="126"/>
      <c r="M23" s="95"/>
      <c r="N23" s="126"/>
      <c r="O23" s="126"/>
    </row>
    <row r="24" ht="20.25" customHeight="1" spans="1:15">
      <c r="A24" s="135" t="s">
        <v>92</v>
      </c>
      <c r="B24" s="135" t="s">
        <v>93</v>
      </c>
      <c r="C24" s="126">
        <v>765053.98</v>
      </c>
      <c r="D24" s="126">
        <v>765053.98</v>
      </c>
      <c r="E24" s="126">
        <v>765053.98</v>
      </c>
      <c r="F24" s="126"/>
      <c r="G24" s="95"/>
      <c r="H24" s="126"/>
      <c r="I24" s="126"/>
      <c r="J24" s="126"/>
      <c r="K24" s="126"/>
      <c r="L24" s="126"/>
      <c r="M24" s="95"/>
      <c r="N24" s="126"/>
      <c r="O24" s="126"/>
    </row>
    <row r="25" ht="17.25" customHeight="1" spans="1:15">
      <c r="A25" s="109" t="s">
        <v>94</v>
      </c>
      <c r="B25" s="110" t="s">
        <v>94</v>
      </c>
      <c r="C25" s="126">
        <v>13545950.89</v>
      </c>
      <c r="D25" s="126">
        <v>13545950.89</v>
      </c>
      <c r="E25" s="126">
        <v>12269950.89</v>
      </c>
      <c r="F25" s="126">
        <v>1276000</v>
      </c>
      <c r="G25" s="95"/>
      <c r="H25" s="126"/>
      <c r="I25" s="126"/>
      <c r="J25" s="126"/>
      <c r="K25" s="126"/>
      <c r="L25" s="126"/>
      <c r="M25" s="95"/>
      <c r="N25" s="126"/>
      <c r="O25" s="126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25" defaultRowHeight="14.25" customHeight="1" outlineLevelCol="3"/>
  <cols>
    <col min="1" max="1" width="49.25" customWidth="1"/>
    <col min="2" max="2" width="43.375" customWidth="1"/>
    <col min="3" max="3" width="48.625" customWidth="1"/>
    <col min="4" max="4" width="41.125" customWidth="1"/>
  </cols>
  <sheetData>
    <row r="1" customHeight="1" spans="4:4">
      <c r="D1" s="104" t="s">
        <v>95</v>
      </c>
    </row>
    <row r="2" ht="31.5" customHeight="1" spans="1:4">
      <c r="A2" s="111" t="s">
        <v>96</v>
      </c>
      <c r="B2" s="138"/>
      <c r="C2" s="138"/>
      <c r="D2" s="138"/>
    </row>
    <row r="3" ht="17.25" customHeight="1" spans="1:4">
      <c r="A3" s="4" t="str">
        <f>"单位名称："&amp;"云南省交通运输综合行政执法局怒江支队"</f>
        <v>单位名称：云南省交通运输综合行政执法局怒江支队</v>
      </c>
      <c r="B3" s="139"/>
      <c r="C3" s="139"/>
      <c r="D3" s="105" t="s">
        <v>2</v>
      </c>
    </row>
    <row r="4" ht="24.75" customHeight="1" spans="1:4">
      <c r="A4" s="10" t="s">
        <v>3</v>
      </c>
      <c r="B4" s="12"/>
      <c r="C4" s="10" t="s">
        <v>4</v>
      </c>
      <c r="D4" s="12"/>
    </row>
    <row r="5" ht="15.75" customHeight="1" spans="1:4">
      <c r="A5" s="15" t="s">
        <v>5</v>
      </c>
      <c r="B5" s="140" t="s">
        <v>6</v>
      </c>
      <c r="C5" s="15" t="s">
        <v>97</v>
      </c>
      <c r="D5" s="140" t="s">
        <v>6</v>
      </c>
    </row>
    <row r="6" customHeight="1" spans="1:4">
      <c r="A6" s="18"/>
      <c r="B6" s="17"/>
      <c r="C6" s="18"/>
      <c r="D6" s="17"/>
    </row>
    <row r="7" ht="29.25" customHeight="1" spans="1:4">
      <c r="A7" s="141" t="s">
        <v>98</v>
      </c>
      <c r="B7" s="142">
        <v>13495950.89</v>
      </c>
      <c r="C7" s="143" t="s">
        <v>99</v>
      </c>
      <c r="D7" s="142">
        <v>13545950.89</v>
      </c>
    </row>
    <row r="8" ht="29.25" customHeight="1" spans="1:4">
      <c r="A8" s="144" t="s">
        <v>100</v>
      </c>
      <c r="B8" s="95">
        <v>13495950.89</v>
      </c>
      <c r="C8" s="183" t="str">
        <f>"（一）"&amp;"社会保障和就业支出"</f>
        <v>（一）社会保障和就业支出</v>
      </c>
      <c r="D8" s="95">
        <v>1248250.31</v>
      </c>
    </row>
    <row r="9" ht="29.25" customHeight="1" spans="1:4">
      <c r="A9" s="144" t="s">
        <v>101</v>
      </c>
      <c r="B9" s="95"/>
      <c r="C9" s="183" t="str">
        <f>"（二）"&amp;"卫生健康支出"</f>
        <v>（二）卫生健康支出</v>
      </c>
      <c r="D9" s="95">
        <v>844368.03</v>
      </c>
    </row>
    <row r="10" ht="29.25" customHeight="1" spans="1:4">
      <c r="A10" s="144" t="s">
        <v>102</v>
      </c>
      <c r="B10" s="95"/>
      <c r="C10" s="183" t="str">
        <f>"（三）"&amp;"交通运输支出"</f>
        <v>（三）交通运输支出</v>
      </c>
      <c r="D10" s="95">
        <v>10688278.57</v>
      </c>
    </row>
    <row r="11" ht="29.25" customHeight="1" spans="1:4">
      <c r="A11" s="145" t="s">
        <v>103</v>
      </c>
      <c r="B11" s="146">
        <v>50000</v>
      </c>
      <c r="C11" s="183" t="str">
        <f>"（四）"&amp;"住房保障支出"</f>
        <v>（四）住房保障支出</v>
      </c>
      <c r="D11" s="95">
        <v>765053.98</v>
      </c>
    </row>
    <row r="12" ht="29.25" customHeight="1" spans="1:4">
      <c r="A12" s="144" t="s">
        <v>100</v>
      </c>
      <c r="B12" s="126">
        <v>50000</v>
      </c>
      <c r="C12" s="147"/>
      <c r="D12" s="146"/>
    </row>
    <row r="13" ht="29.25" customHeight="1" spans="1:4">
      <c r="A13" s="148" t="s">
        <v>101</v>
      </c>
      <c r="B13" s="126"/>
      <c r="C13" s="147"/>
      <c r="D13" s="146"/>
    </row>
    <row r="14" ht="29.25" customHeight="1" spans="1:4">
      <c r="A14" s="148" t="s">
        <v>102</v>
      </c>
      <c r="B14" s="146"/>
      <c r="C14" s="147"/>
      <c r="D14" s="146"/>
    </row>
    <row r="15" ht="29.25" customHeight="1" spans="1:4">
      <c r="A15" s="149"/>
      <c r="B15" s="146"/>
      <c r="C15" s="150" t="s">
        <v>104</v>
      </c>
      <c r="D15" s="146"/>
    </row>
    <row r="16" ht="29.25" customHeight="1" spans="1:4">
      <c r="A16" s="149" t="s">
        <v>105</v>
      </c>
      <c r="B16" s="146">
        <v>13545950.89</v>
      </c>
      <c r="C16" s="147" t="s">
        <v>25</v>
      </c>
      <c r="D16" s="146">
        <v>13545950.89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5"/>
  <sheetViews>
    <sheetView showZeros="0" workbookViewId="0">
      <selection activeCell="A1" sqref="A1"/>
    </sheetView>
  </sheetViews>
  <sheetFormatPr defaultColWidth="9.125" defaultRowHeight="14.25" customHeight="1" outlineLevelCol="6"/>
  <cols>
    <col min="1" max="1" width="20.125" customWidth="1"/>
    <col min="2" max="2" width="37.375" customWidth="1"/>
    <col min="3" max="3" width="24.25" customWidth="1"/>
    <col min="4" max="6" width="25" customWidth="1"/>
    <col min="7" max="7" width="24.25" customWidth="1"/>
  </cols>
  <sheetData>
    <row r="1" ht="12" customHeight="1" spans="4:7">
      <c r="D1" s="118"/>
      <c r="F1" s="59"/>
      <c r="G1" s="59" t="s">
        <v>106</v>
      </c>
    </row>
    <row r="2" ht="39" customHeight="1" spans="1:7">
      <c r="A2" s="3" t="s">
        <v>107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"单位名称："&amp;"云南省交通运输综合行政执法局怒江支队"</f>
        <v>单位名称：云南省交通运输综合行政执法局怒江支队</v>
      </c>
      <c r="B3" s="49"/>
      <c r="C3" s="49"/>
      <c r="D3" s="49"/>
      <c r="E3" s="49"/>
      <c r="F3" s="108"/>
      <c r="G3" s="108" t="s">
        <v>2</v>
      </c>
    </row>
    <row r="4" ht="20.25" customHeight="1" spans="1:7">
      <c r="A4" s="128" t="s">
        <v>108</v>
      </c>
      <c r="B4" s="129"/>
      <c r="C4" s="130" t="s">
        <v>30</v>
      </c>
      <c r="D4" s="11" t="s">
        <v>57</v>
      </c>
      <c r="E4" s="11"/>
      <c r="F4" s="12"/>
      <c r="G4" s="130" t="s">
        <v>58</v>
      </c>
    </row>
    <row r="5" ht="20.25" customHeight="1" spans="1:7">
      <c r="A5" s="131" t="s">
        <v>48</v>
      </c>
      <c r="B5" s="132" t="s">
        <v>49</v>
      </c>
      <c r="C5" s="98"/>
      <c r="D5" s="98" t="s">
        <v>32</v>
      </c>
      <c r="E5" s="98" t="s">
        <v>109</v>
      </c>
      <c r="F5" s="98" t="s">
        <v>110</v>
      </c>
      <c r="G5" s="98"/>
    </row>
    <row r="6" ht="13.5" customHeight="1" spans="1:7">
      <c r="A6" s="133" t="s">
        <v>111</v>
      </c>
      <c r="B6" s="133" t="s">
        <v>112</v>
      </c>
      <c r="C6" s="133" t="s">
        <v>113</v>
      </c>
      <c r="D6" s="65"/>
      <c r="E6" s="133" t="s">
        <v>114</v>
      </c>
      <c r="F6" s="133" t="s">
        <v>115</v>
      </c>
      <c r="G6" s="133" t="s">
        <v>116</v>
      </c>
    </row>
    <row r="7" ht="18" customHeight="1" spans="1:7">
      <c r="A7" s="30" t="s">
        <v>59</v>
      </c>
      <c r="B7" s="30" t="s">
        <v>60</v>
      </c>
      <c r="C7" s="22">
        <v>1248250.31</v>
      </c>
      <c r="D7" s="22">
        <v>1248250.31</v>
      </c>
      <c r="E7" s="22">
        <v>1241230.31</v>
      </c>
      <c r="F7" s="22">
        <v>7020</v>
      </c>
      <c r="G7" s="22"/>
    </row>
    <row r="8" ht="18" customHeight="1" spans="1:7">
      <c r="A8" s="30" t="s">
        <v>61</v>
      </c>
      <c r="B8" s="134" t="s">
        <v>62</v>
      </c>
      <c r="C8" s="22">
        <v>1187438.4</v>
      </c>
      <c r="D8" s="22">
        <v>1187438.4</v>
      </c>
      <c r="E8" s="22">
        <v>1180418.4</v>
      </c>
      <c r="F8" s="22">
        <v>7020</v>
      </c>
      <c r="G8" s="22"/>
    </row>
    <row r="9" ht="18" customHeight="1" spans="1:7">
      <c r="A9" s="30" t="s">
        <v>63</v>
      </c>
      <c r="B9" s="135" t="s">
        <v>64</v>
      </c>
      <c r="C9" s="22">
        <v>7020</v>
      </c>
      <c r="D9" s="22">
        <v>7020</v>
      </c>
      <c r="E9" s="22"/>
      <c r="F9" s="22">
        <v>7020</v>
      </c>
      <c r="G9" s="22"/>
    </row>
    <row r="10" ht="18" customHeight="1" spans="1:7">
      <c r="A10" s="30" t="s">
        <v>65</v>
      </c>
      <c r="B10" s="135" t="s">
        <v>66</v>
      </c>
      <c r="C10" s="22">
        <v>1180418.4</v>
      </c>
      <c r="D10" s="22">
        <v>1180418.4</v>
      </c>
      <c r="E10" s="22">
        <v>1180418.4</v>
      </c>
      <c r="F10" s="22"/>
      <c r="G10" s="22"/>
    </row>
    <row r="11" ht="18" customHeight="1" spans="1:7">
      <c r="A11" s="30" t="s">
        <v>67</v>
      </c>
      <c r="B11" s="134" t="s">
        <v>68</v>
      </c>
      <c r="C11" s="22">
        <v>60811.91</v>
      </c>
      <c r="D11" s="22">
        <v>60811.91</v>
      </c>
      <c r="E11" s="22">
        <v>60811.91</v>
      </c>
      <c r="F11" s="22"/>
      <c r="G11" s="22"/>
    </row>
    <row r="12" ht="18" customHeight="1" spans="1:7">
      <c r="A12" s="30" t="s">
        <v>69</v>
      </c>
      <c r="B12" s="135" t="s">
        <v>68</v>
      </c>
      <c r="C12" s="22">
        <v>60811.91</v>
      </c>
      <c r="D12" s="22">
        <v>60811.91</v>
      </c>
      <c r="E12" s="22">
        <v>60811.91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844368.03</v>
      </c>
      <c r="D13" s="22">
        <v>844368.03</v>
      </c>
      <c r="E13" s="22">
        <v>844368.03</v>
      </c>
      <c r="F13" s="22"/>
      <c r="G13" s="22"/>
    </row>
    <row r="14" ht="18" customHeight="1" spans="1:7">
      <c r="A14" s="30" t="s">
        <v>72</v>
      </c>
      <c r="B14" s="134" t="s">
        <v>73</v>
      </c>
      <c r="C14" s="22">
        <v>844368.03</v>
      </c>
      <c r="D14" s="22">
        <v>844368.03</v>
      </c>
      <c r="E14" s="22">
        <v>844368.03</v>
      </c>
      <c r="F14" s="22"/>
      <c r="G14" s="22"/>
    </row>
    <row r="15" ht="18" customHeight="1" spans="1:7">
      <c r="A15" s="30" t="s">
        <v>74</v>
      </c>
      <c r="B15" s="135" t="s">
        <v>75</v>
      </c>
      <c r="C15" s="22">
        <v>568076.36</v>
      </c>
      <c r="D15" s="22">
        <v>568076.36</v>
      </c>
      <c r="E15" s="22">
        <v>568076.36</v>
      </c>
      <c r="F15" s="22"/>
      <c r="G15" s="22"/>
    </row>
    <row r="16" ht="18" customHeight="1" spans="1:7">
      <c r="A16" s="30" t="s">
        <v>76</v>
      </c>
      <c r="B16" s="135" t="s">
        <v>77</v>
      </c>
      <c r="C16" s="22">
        <v>254535.67</v>
      </c>
      <c r="D16" s="22">
        <v>254535.67</v>
      </c>
      <c r="E16" s="22">
        <v>254535.67</v>
      </c>
      <c r="F16" s="22"/>
      <c r="G16" s="22"/>
    </row>
    <row r="17" ht="18" customHeight="1" spans="1:7">
      <c r="A17" s="30" t="s">
        <v>78</v>
      </c>
      <c r="B17" s="135" t="s">
        <v>79</v>
      </c>
      <c r="C17" s="22">
        <v>21756</v>
      </c>
      <c r="D17" s="22">
        <v>21756</v>
      </c>
      <c r="E17" s="22">
        <v>21756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10638278.57</v>
      </c>
      <c r="D18" s="22">
        <v>9412278.57</v>
      </c>
      <c r="E18" s="22">
        <v>8264644.8</v>
      </c>
      <c r="F18" s="22">
        <v>1147633.77</v>
      </c>
      <c r="G18" s="22">
        <v>1226000</v>
      </c>
    </row>
    <row r="19" ht="18" customHeight="1" spans="1:7">
      <c r="A19" s="30" t="s">
        <v>82</v>
      </c>
      <c r="B19" s="134" t="s">
        <v>83</v>
      </c>
      <c r="C19" s="22">
        <v>10638278.57</v>
      </c>
      <c r="D19" s="22">
        <v>9412278.57</v>
      </c>
      <c r="E19" s="22">
        <v>8264644.8</v>
      </c>
      <c r="F19" s="22">
        <v>1147633.77</v>
      </c>
      <c r="G19" s="22">
        <v>1226000</v>
      </c>
    </row>
    <row r="20" ht="18" customHeight="1" spans="1:7">
      <c r="A20" s="30" t="s">
        <v>84</v>
      </c>
      <c r="B20" s="135" t="s">
        <v>85</v>
      </c>
      <c r="C20" s="22">
        <v>1226000</v>
      </c>
      <c r="D20" s="22"/>
      <c r="E20" s="22"/>
      <c r="F20" s="22"/>
      <c r="G20" s="22">
        <v>1226000</v>
      </c>
    </row>
    <row r="21" ht="18" customHeight="1" spans="1:7">
      <c r="A21" s="30" t="s">
        <v>86</v>
      </c>
      <c r="B21" s="135" t="s">
        <v>87</v>
      </c>
      <c r="C21" s="22">
        <v>9412278.57</v>
      </c>
      <c r="D21" s="22">
        <v>9412278.57</v>
      </c>
      <c r="E21" s="22">
        <v>8264644.8</v>
      </c>
      <c r="F21" s="22">
        <v>1147633.77</v>
      </c>
      <c r="G21" s="22"/>
    </row>
    <row r="22" ht="18" customHeight="1" spans="1:7">
      <c r="A22" s="30" t="s">
        <v>88</v>
      </c>
      <c r="B22" s="30" t="s">
        <v>89</v>
      </c>
      <c r="C22" s="22">
        <v>765053.98</v>
      </c>
      <c r="D22" s="22">
        <v>765053.98</v>
      </c>
      <c r="E22" s="22">
        <v>765053.98</v>
      </c>
      <c r="F22" s="22"/>
      <c r="G22" s="22"/>
    </row>
    <row r="23" ht="18" customHeight="1" spans="1:7">
      <c r="A23" s="30" t="s">
        <v>90</v>
      </c>
      <c r="B23" s="134" t="s">
        <v>91</v>
      </c>
      <c r="C23" s="22">
        <v>765053.98</v>
      </c>
      <c r="D23" s="22">
        <v>765053.98</v>
      </c>
      <c r="E23" s="22">
        <v>765053.98</v>
      </c>
      <c r="F23" s="22"/>
      <c r="G23" s="22"/>
    </row>
    <row r="24" ht="18" customHeight="1" spans="1:7">
      <c r="A24" s="30" t="s">
        <v>92</v>
      </c>
      <c r="B24" s="135" t="s">
        <v>93</v>
      </c>
      <c r="C24" s="22">
        <v>765053.98</v>
      </c>
      <c r="D24" s="22">
        <v>765053.98</v>
      </c>
      <c r="E24" s="22">
        <v>765053.98</v>
      </c>
      <c r="F24" s="22"/>
      <c r="G24" s="22"/>
    </row>
    <row r="25" ht="18" customHeight="1" spans="1:7">
      <c r="A25" s="136" t="s">
        <v>94</v>
      </c>
      <c r="B25" s="137" t="s">
        <v>94</v>
      </c>
      <c r="C25" s="22">
        <v>13495950.89</v>
      </c>
      <c r="D25" s="22">
        <v>12269950.89</v>
      </c>
      <c r="E25" s="22">
        <v>11115297.12</v>
      </c>
      <c r="F25" s="22">
        <v>1154653.77</v>
      </c>
      <c r="G25" s="22">
        <v>1226000</v>
      </c>
    </row>
  </sheetData>
  <mergeCells count="7">
    <mergeCell ref="A2:G2"/>
    <mergeCell ref="A3:E3"/>
    <mergeCell ref="A4:B4"/>
    <mergeCell ref="D4:F4"/>
    <mergeCell ref="A25:B25"/>
    <mergeCell ref="C4:C5"/>
    <mergeCell ref="G4:G5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25" defaultRowHeight="14.25" customHeight="1" outlineLevelRow="6" outlineLevelCol="5"/>
  <cols>
    <col min="1" max="1" width="27.375" customWidth="1"/>
    <col min="2" max="6" width="31.125" customWidth="1"/>
  </cols>
  <sheetData>
    <row r="1" ht="12" customHeight="1" spans="1:6">
      <c r="A1" s="122"/>
      <c r="B1" s="122"/>
      <c r="C1" s="64"/>
      <c r="F1" s="63" t="s">
        <v>117</v>
      </c>
    </row>
    <row r="2" ht="25.5" customHeight="1" spans="1:6">
      <c r="A2" s="123" t="s">
        <v>118</v>
      </c>
      <c r="B2" s="123"/>
      <c r="C2" s="123"/>
      <c r="D2" s="123"/>
      <c r="E2" s="123"/>
      <c r="F2" s="123"/>
    </row>
    <row r="3" ht="15.75" customHeight="1" spans="1:6">
      <c r="A3" s="184" t="str">
        <f>"单位名称："&amp;"云南省交通运输综合行政执法局怒江支队"</f>
        <v>单位名称：云南省交通运输综合行政执法局怒江支队</v>
      </c>
      <c r="B3" s="122"/>
      <c r="C3" s="64"/>
      <c r="D3" s="49"/>
      <c r="F3" s="63" t="s">
        <v>119</v>
      </c>
    </row>
    <row r="4" ht="19.5" customHeight="1" spans="1:6">
      <c r="A4" s="9" t="s">
        <v>120</v>
      </c>
      <c r="B4" s="15" t="s">
        <v>121</v>
      </c>
      <c r="C4" s="10" t="s">
        <v>122</v>
      </c>
      <c r="D4" s="11"/>
      <c r="E4" s="12"/>
      <c r="F4" s="15" t="s">
        <v>123</v>
      </c>
    </row>
    <row r="5" ht="19.5" customHeight="1" spans="1:6">
      <c r="A5" s="17"/>
      <c r="B5" s="18"/>
      <c r="C5" s="65" t="s">
        <v>32</v>
      </c>
      <c r="D5" s="65" t="s">
        <v>124</v>
      </c>
      <c r="E5" s="65" t="s">
        <v>125</v>
      </c>
      <c r="F5" s="18"/>
    </row>
    <row r="6" ht="18.75" customHeight="1" spans="1:6">
      <c r="A6" s="124">
        <v>1</v>
      </c>
      <c r="B6" s="124">
        <v>2</v>
      </c>
      <c r="C6" s="125">
        <v>3</v>
      </c>
      <c r="D6" s="124">
        <v>4</v>
      </c>
      <c r="E6" s="124">
        <v>5</v>
      </c>
      <c r="F6" s="124">
        <v>6</v>
      </c>
    </row>
    <row r="7" ht="18.75" customHeight="1" spans="1:6">
      <c r="A7" s="126">
        <v>314335.71</v>
      </c>
      <c r="B7" s="126"/>
      <c r="C7" s="127">
        <v>314335.71</v>
      </c>
      <c r="D7" s="126"/>
      <c r="E7" s="126">
        <v>314335.71</v>
      </c>
      <c r="F7" s="126"/>
    </row>
  </sheetData>
  <mergeCells count="6">
    <mergeCell ref="A2:F2"/>
    <mergeCell ref="A3:D3"/>
    <mergeCell ref="C4:E4"/>
    <mergeCell ref="A4:A5"/>
    <mergeCell ref="B4:B5"/>
    <mergeCell ref="F4:F5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3"/>
  <sheetViews>
    <sheetView showZeros="0" workbookViewId="0">
      <selection activeCell="A1" sqref="A1"/>
    </sheetView>
  </sheetViews>
  <sheetFormatPr defaultColWidth="9.125" defaultRowHeight="14.25" customHeight="1"/>
  <cols>
    <col min="1" max="1" width="28.75" customWidth="1"/>
    <col min="2" max="3" width="23.875" customWidth="1"/>
    <col min="4" max="4" width="14.625" customWidth="1"/>
    <col min="5" max="5" width="18.625" customWidth="1"/>
    <col min="6" max="6" width="14.75" customWidth="1"/>
    <col min="7" max="7" width="18.875" customWidth="1"/>
    <col min="8" max="13" width="15.375" customWidth="1"/>
    <col min="14" max="16" width="14.75" customWidth="1"/>
    <col min="17" max="17" width="14.875" customWidth="1"/>
    <col min="18" max="23" width="15" customWidth="1"/>
  </cols>
  <sheetData>
    <row r="1" ht="13.5" customHeight="1" spans="2:23">
      <c r="B1" s="49"/>
      <c r="D1" s="1"/>
      <c r="E1" s="1"/>
      <c r="F1" s="1"/>
      <c r="G1" s="1"/>
      <c r="L1" s="49"/>
      <c r="M1" s="49"/>
      <c r="N1" s="49"/>
      <c r="O1" s="49"/>
      <c r="P1" s="49"/>
      <c r="U1" s="118"/>
      <c r="W1" s="59" t="s">
        <v>126</v>
      </c>
    </row>
    <row r="2" ht="27.75" customHeight="1" spans="1:23">
      <c r="A2" s="28" t="s">
        <v>127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3.5" customHeight="1" spans="1:23">
      <c r="A3" s="184" t="str">
        <f>"单位名称："&amp;"云南省交通运输综合行政执法局怒江支队"</f>
        <v>单位名称：云南省交通运输综合行政执法局怒江支队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8"/>
      <c r="W3" s="108" t="s">
        <v>119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5" t="s">
        <v>135</v>
      </c>
      <c r="I4" s="65"/>
      <c r="J4" s="65"/>
      <c r="K4" s="65"/>
      <c r="L4" s="115"/>
      <c r="M4" s="115"/>
      <c r="N4" s="115"/>
      <c r="O4" s="115"/>
      <c r="P4" s="115"/>
      <c r="Q4" s="50"/>
      <c r="R4" s="65"/>
      <c r="S4" s="65"/>
      <c r="T4" s="65"/>
      <c r="U4" s="65"/>
      <c r="V4" s="65"/>
      <c r="W4" s="65"/>
    </row>
    <row r="5" ht="21.75" customHeight="1" spans="1:23">
      <c r="A5" s="13"/>
      <c r="B5" s="13"/>
      <c r="C5" s="13"/>
      <c r="D5" s="14"/>
      <c r="E5" s="14"/>
      <c r="F5" s="14"/>
      <c r="G5" s="14"/>
      <c r="H5" s="65" t="s">
        <v>30</v>
      </c>
      <c r="I5" s="50" t="s">
        <v>33</v>
      </c>
      <c r="J5" s="50"/>
      <c r="K5" s="50"/>
      <c r="L5" s="115"/>
      <c r="M5" s="115"/>
      <c r="N5" s="115" t="s">
        <v>136</v>
      </c>
      <c r="O5" s="115"/>
      <c r="P5" s="115"/>
      <c r="Q5" s="50" t="s">
        <v>36</v>
      </c>
      <c r="R5" s="65" t="s">
        <v>51</v>
      </c>
      <c r="S5" s="50"/>
      <c r="T5" s="50"/>
      <c r="U5" s="50"/>
      <c r="V5" s="50"/>
      <c r="W5" s="50"/>
    </row>
    <row r="6" ht="15" customHeight="1" spans="1:23">
      <c r="A6" s="16"/>
      <c r="B6" s="16"/>
      <c r="C6" s="16"/>
      <c r="D6" s="17"/>
      <c r="E6" s="17"/>
      <c r="F6" s="17"/>
      <c r="G6" s="17"/>
      <c r="H6" s="65"/>
      <c r="I6" s="50" t="s">
        <v>137</v>
      </c>
      <c r="J6" s="50" t="s">
        <v>138</v>
      </c>
      <c r="K6" s="50" t="s">
        <v>139</v>
      </c>
      <c r="L6" s="121" t="s">
        <v>140</v>
      </c>
      <c r="M6" s="121" t="s">
        <v>141</v>
      </c>
      <c r="N6" s="121" t="s">
        <v>33</v>
      </c>
      <c r="O6" s="121" t="s">
        <v>34</v>
      </c>
      <c r="P6" s="121" t="s">
        <v>35</v>
      </c>
      <c r="Q6" s="50"/>
      <c r="R6" s="50" t="s">
        <v>32</v>
      </c>
      <c r="S6" s="50" t="s">
        <v>43</v>
      </c>
      <c r="T6" s="50" t="s">
        <v>142</v>
      </c>
      <c r="U6" s="50" t="s">
        <v>39</v>
      </c>
      <c r="V6" s="50" t="s">
        <v>40</v>
      </c>
      <c r="W6" s="50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5"/>
      <c r="I7" s="50"/>
      <c r="J7" s="50"/>
      <c r="K7" s="50"/>
      <c r="L7" s="121"/>
      <c r="M7" s="121"/>
      <c r="N7" s="121"/>
      <c r="O7" s="121"/>
      <c r="P7" s="121"/>
      <c r="Q7" s="50"/>
      <c r="R7" s="50"/>
      <c r="S7" s="50"/>
      <c r="T7" s="50"/>
      <c r="U7" s="50"/>
      <c r="V7" s="50"/>
      <c r="W7" s="50"/>
    </row>
    <row r="8" ht="1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18.75" customHeight="1" spans="1:23">
      <c r="A9" s="23" t="s">
        <v>45</v>
      </c>
      <c r="B9" s="114"/>
      <c r="C9" s="23"/>
      <c r="D9" s="23"/>
      <c r="E9" s="23"/>
      <c r="F9" s="23"/>
      <c r="G9" s="23"/>
      <c r="H9" s="22">
        <v>12269950.89</v>
      </c>
      <c r="I9" s="22">
        <v>12269950.89</v>
      </c>
      <c r="J9" s="22">
        <v>2966402.12</v>
      </c>
      <c r="K9" s="22"/>
      <c r="L9" s="22">
        <v>9303548.77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5" customHeight="1" spans="1:23">
      <c r="A10" s="120" t="s">
        <v>45</v>
      </c>
      <c r="B10" s="114" t="s">
        <v>143</v>
      </c>
      <c r="C10" s="23" t="s">
        <v>144</v>
      </c>
      <c r="D10" s="23" t="s">
        <v>65</v>
      </c>
      <c r="E10" s="23" t="s">
        <v>66</v>
      </c>
      <c r="F10" s="23" t="s">
        <v>145</v>
      </c>
      <c r="G10" s="23" t="s">
        <v>146</v>
      </c>
      <c r="H10" s="22">
        <v>1180418.4</v>
      </c>
      <c r="I10" s="22">
        <v>1180418.4</v>
      </c>
      <c r="J10" s="22">
        <v>295104.6</v>
      </c>
      <c r="K10" s="22"/>
      <c r="L10" s="22">
        <v>885313.8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5" customHeight="1" spans="1:23">
      <c r="A11" s="120" t="s">
        <v>45</v>
      </c>
      <c r="B11" s="114" t="s">
        <v>143</v>
      </c>
      <c r="C11" s="23" t="s">
        <v>144</v>
      </c>
      <c r="D11" s="23" t="s">
        <v>69</v>
      </c>
      <c r="E11" s="23" t="s">
        <v>68</v>
      </c>
      <c r="F11" s="23" t="s">
        <v>147</v>
      </c>
      <c r="G11" s="23" t="s">
        <v>148</v>
      </c>
      <c r="H11" s="22">
        <v>60811.91</v>
      </c>
      <c r="I11" s="22">
        <v>60811.91</v>
      </c>
      <c r="J11" s="22">
        <v>15202.98</v>
      </c>
      <c r="K11" s="22"/>
      <c r="L11" s="22">
        <v>45608.93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5" customHeight="1" spans="1:23">
      <c r="A12" s="120" t="s">
        <v>45</v>
      </c>
      <c r="B12" s="114" t="s">
        <v>143</v>
      </c>
      <c r="C12" s="23" t="s">
        <v>144</v>
      </c>
      <c r="D12" s="23" t="s">
        <v>74</v>
      </c>
      <c r="E12" s="23" t="s">
        <v>75</v>
      </c>
      <c r="F12" s="23" t="s">
        <v>149</v>
      </c>
      <c r="G12" s="23" t="s">
        <v>150</v>
      </c>
      <c r="H12" s="22">
        <v>568076.36</v>
      </c>
      <c r="I12" s="22">
        <v>568076.36</v>
      </c>
      <c r="J12" s="22">
        <v>142019.09</v>
      </c>
      <c r="K12" s="22"/>
      <c r="L12" s="22">
        <v>426057.27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5" customHeight="1" spans="1:23">
      <c r="A13" s="120" t="s">
        <v>45</v>
      </c>
      <c r="B13" s="114" t="s">
        <v>143</v>
      </c>
      <c r="C13" s="23" t="s">
        <v>144</v>
      </c>
      <c r="D13" s="23" t="s">
        <v>76</v>
      </c>
      <c r="E13" s="23" t="s">
        <v>77</v>
      </c>
      <c r="F13" s="23" t="s">
        <v>151</v>
      </c>
      <c r="G13" s="23" t="s">
        <v>152</v>
      </c>
      <c r="H13" s="22">
        <v>254535.67</v>
      </c>
      <c r="I13" s="22">
        <v>254535.67</v>
      </c>
      <c r="J13" s="22">
        <v>63633.92</v>
      </c>
      <c r="K13" s="22"/>
      <c r="L13" s="22">
        <v>190901.75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5" customHeight="1" spans="1:23">
      <c r="A14" s="120" t="s">
        <v>45</v>
      </c>
      <c r="B14" s="114" t="s">
        <v>143</v>
      </c>
      <c r="C14" s="23" t="s">
        <v>144</v>
      </c>
      <c r="D14" s="23" t="s">
        <v>78</v>
      </c>
      <c r="E14" s="23" t="s">
        <v>79</v>
      </c>
      <c r="F14" s="23" t="s">
        <v>147</v>
      </c>
      <c r="G14" s="23" t="s">
        <v>148</v>
      </c>
      <c r="H14" s="22">
        <v>21756</v>
      </c>
      <c r="I14" s="22">
        <v>21756</v>
      </c>
      <c r="J14" s="22">
        <v>21756</v>
      </c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5" customHeight="1" spans="1:23">
      <c r="A15" s="120" t="s">
        <v>45</v>
      </c>
      <c r="B15" s="114" t="s">
        <v>153</v>
      </c>
      <c r="C15" s="23" t="s">
        <v>154</v>
      </c>
      <c r="D15" s="23" t="s">
        <v>86</v>
      </c>
      <c r="E15" s="23" t="s">
        <v>87</v>
      </c>
      <c r="F15" s="23" t="s">
        <v>155</v>
      </c>
      <c r="G15" s="23" t="s">
        <v>156</v>
      </c>
      <c r="H15" s="22">
        <v>314335.71</v>
      </c>
      <c r="I15" s="22">
        <v>314335.71</v>
      </c>
      <c r="J15" s="22"/>
      <c r="K15" s="22"/>
      <c r="L15" s="22">
        <v>314335.71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5" customHeight="1" spans="1:23">
      <c r="A16" s="120" t="s">
        <v>45</v>
      </c>
      <c r="B16" s="114" t="s">
        <v>157</v>
      </c>
      <c r="C16" s="23" t="s">
        <v>158</v>
      </c>
      <c r="D16" s="23" t="s">
        <v>86</v>
      </c>
      <c r="E16" s="23" t="s">
        <v>87</v>
      </c>
      <c r="F16" s="23" t="s">
        <v>159</v>
      </c>
      <c r="G16" s="23" t="s">
        <v>158</v>
      </c>
      <c r="H16" s="22">
        <v>164653.92</v>
      </c>
      <c r="I16" s="22">
        <v>164653.92</v>
      </c>
      <c r="J16" s="22">
        <v>41163.48</v>
      </c>
      <c r="K16" s="22"/>
      <c r="L16" s="22">
        <v>123490.44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5" customHeight="1" spans="1:23">
      <c r="A17" s="120" t="s">
        <v>45</v>
      </c>
      <c r="B17" s="114" t="s">
        <v>160</v>
      </c>
      <c r="C17" s="23" t="s">
        <v>161</v>
      </c>
      <c r="D17" s="23" t="s">
        <v>86</v>
      </c>
      <c r="E17" s="23" t="s">
        <v>87</v>
      </c>
      <c r="F17" s="23" t="s">
        <v>162</v>
      </c>
      <c r="G17" s="23" t="s">
        <v>163</v>
      </c>
      <c r="H17" s="22">
        <v>2918736</v>
      </c>
      <c r="I17" s="22">
        <v>2918736</v>
      </c>
      <c r="J17" s="22">
        <v>729684</v>
      </c>
      <c r="K17" s="22"/>
      <c r="L17" s="22">
        <v>2189052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5" customHeight="1" spans="1:23">
      <c r="A18" s="120" t="s">
        <v>45</v>
      </c>
      <c r="B18" s="114" t="s">
        <v>160</v>
      </c>
      <c r="C18" s="23" t="s">
        <v>161</v>
      </c>
      <c r="D18" s="23" t="s">
        <v>86</v>
      </c>
      <c r="E18" s="23" t="s">
        <v>87</v>
      </c>
      <c r="F18" s="23" t="s">
        <v>164</v>
      </c>
      <c r="G18" s="23" t="s">
        <v>165</v>
      </c>
      <c r="H18" s="22">
        <v>605316</v>
      </c>
      <c r="I18" s="22">
        <v>605316</v>
      </c>
      <c r="J18" s="22">
        <v>151329</v>
      </c>
      <c r="K18" s="22"/>
      <c r="L18" s="22">
        <v>453987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5" customHeight="1" spans="1:23">
      <c r="A19" s="120" t="s">
        <v>45</v>
      </c>
      <c r="B19" s="114" t="s">
        <v>160</v>
      </c>
      <c r="C19" s="23" t="s">
        <v>161</v>
      </c>
      <c r="D19" s="23" t="s">
        <v>86</v>
      </c>
      <c r="E19" s="23" t="s">
        <v>87</v>
      </c>
      <c r="F19" s="23" t="s">
        <v>166</v>
      </c>
      <c r="G19" s="23" t="s">
        <v>167</v>
      </c>
      <c r="H19" s="22">
        <v>243228</v>
      </c>
      <c r="I19" s="22">
        <v>243228</v>
      </c>
      <c r="J19" s="22">
        <v>60807</v>
      </c>
      <c r="K19" s="22"/>
      <c r="L19" s="22">
        <v>182421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5" customHeight="1" spans="1:23">
      <c r="A20" s="120" t="s">
        <v>45</v>
      </c>
      <c r="B20" s="114" t="s">
        <v>160</v>
      </c>
      <c r="C20" s="23" t="s">
        <v>161</v>
      </c>
      <c r="D20" s="23" t="s">
        <v>86</v>
      </c>
      <c r="E20" s="23" t="s">
        <v>87</v>
      </c>
      <c r="F20" s="23" t="s">
        <v>168</v>
      </c>
      <c r="G20" s="23" t="s">
        <v>169</v>
      </c>
      <c r="H20" s="22">
        <v>4465416</v>
      </c>
      <c r="I20" s="22">
        <v>4465416</v>
      </c>
      <c r="J20" s="22">
        <v>1116354</v>
      </c>
      <c r="K20" s="22"/>
      <c r="L20" s="22">
        <v>3349062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5" customHeight="1" spans="1:23">
      <c r="A21" s="120" t="s">
        <v>45</v>
      </c>
      <c r="B21" s="114" t="s">
        <v>170</v>
      </c>
      <c r="C21" s="23" t="s">
        <v>93</v>
      </c>
      <c r="D21" s="23" t="s">
        <v>92</v>
      </c>
      <c r="E21" s="23" t="s">
        <v>93</v>
      </c>
      <c r="F21" s="23" t="s">
        <v>171</v>
      </c>
      <c r="G21" s="23" t="s">
        <v>93</v>
      </c>
      <c r="H21" s="22">
        <v>765053.98</v>
      </c>
      <c r="I21" s="22">
        <v>765053.98</v>
      </c>
      <c r="J21" s="22">
        <v>191263.5</v>
      </c>
      <c r="K21" s="22"/>
      <c r="L21" s="22">
        <v>573790.48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5" customHeight="1" spans="1:23">
      <c r="A22" s="120" t="s">
        <v>45</v>
      </c>
      <c r="B22" s="114" t="s">
        <v>172</v>
      </c>
      <c r="C22" s="23" t="s">
        <v>173</v>
      </c>
      <c r="D22" s="23" t="s">
        <v>86</v>
      </c>
      <c r="E22" s="23" t="s">
        <v>87</v>
      </c>
      <c r="F22" s="23" t="s">
        <v>174</v>
      </c>
      <c r="G22" s="23" t="s">
        <v>175</v>
      </c>
      <c r="H22" s="22">
        <v>31948.8</v>
      </c>
      <c r="I22" s="22">
        <v>31948.8</v>
      </c>
      <c r="J22" s="22">
        <v>7987.2</v>
      </c>
      <c r="K22" s="22"/>
      <c r="L22" s="22">
        <v>23961.6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5" customHeight="1" spans="1:23">
      <c r="A23" s="120" t="s">
        <v>45</v>
      </c>
      <c r="B23" s="114" t="s">
        <v>176</v>
      </c>
      <c r="C23" s="23" t="s">
        <v>177</v>
      </c>
      <c r="D23" s="23" t="s">
        <v>63</v>
      </c>
      <c r="E23" s="23" t="s">
        <v>64</v>
      </c>
      <c r="F23" s="23" t="s">
        <v>178</v>
      </c>
      <c r="G23" s="23" t="s">
        <v>179</v>
      </c>
      <c r="H23" s="22">
        <v>7020</v>
      </c>
      <c r="I23" s="22">
        <v>7020</v>
      </c>
      <c r="J23" s="22">
        <v>1755</v>
      </c>
      <c r="K23" s="22"/>
      <c r="L23" s="22">
        <v>5265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5" customHeight="1" spans="1:23">
      <c r="A24" s="120" t="s">
        <v>45</v>
      </c>
      <c r="B24" s="114" t="s">
        <v>176</v>
      </c>
      <c r="C24" s="23" t="s">
        <v>177</v>
      </c>
      <c r="D24" s="23" t="s">
        <v>86</v>
      </c>
      <c r="E24" s="23" t="s">
        <v>87</v>
      </c>
      <c r="F24" s="23" t="s">
        <v>180</v>
      </c>
      <c r="G24" s="23" t="s">
        <v>181</v>
      </c>
      <c r="H24" s="22">
        <v>155274.74</v>
      </c>
      <c r="I24" s="22">
        <v>155274.74</v>
      </c>
      <c r="J24" s="22"/>
      <c r="K24" s="22"/>
      <c r="L24" s="22">
        <v>155274.74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5" customHeight="1" spans="1:23">
      <c r="A25" s="120" t="s">
        <v>45</v>
      </c>
      <c r="B25" s="114" t="s">
        <v>176</v>
      </c>
      <c r="C25" s="23" t="s">
        <v>177</v>
      </c>
      <c r="D25" s="23" t="s">
        <v>86</v>
      </c>
      <c r="E25" s="23" t="s">
        <v>87</v>
      </c>
      <c r="F25" s="23" t="s">
        <v>182</v>
      </c>
      <c r="G25" s="23" t="s">
        <v>183</v>
      </c>
      <c r="H25" s="22">
        <v>10000</v>
      </c>
      <c r="I25" s="22">
        <v>10000</v>
      </c>
      <c r="J25" s="22">
        <v>2500</v>
      </c>
      <c r="K25" s="22"/>
      <c r="L25" s="22">
        <v>7500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5" customHeight="1" spans="1:23">
      <c r="A26" s="120" t="s">
        <v>45</v>
      </c>
      <c r="B26" s="114" t="s">
        <v>176</v>
      </c>
      <c r="C26" s="23" t="s">
        <v>177</v>
      </c>
      <c r="D26" s="23" t="s">
        <v>86</v>
      </c>
      <c r="E26" s="23" t="s">
        <v>87</v>
      </c>
      <c r="F26" s="23" t="s">
        <v>184</v>
      </c>
      <c r="G26" s="23" t="s">
        <v>185</v>
      </c>
      <c r="H26" s="22">
        <v>5000</v>
      </c>
      <c r="I26" s="22">
        <v>5000</v>
      </c>
      <c r="J26" s="22">
        <v>1250</v>
      </c>
      <c r="K26" s="22"/>
      <c r="L26" s="22">
        <v>3750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5" customHeight="1" spans="1:23">
      <c r="A27" s="120" t="s">
        <v>45</v>
      </c>
      <c r="B27" s="114" t="s">
        <v>176</v>
      </c>
      <c r="C27" s="23" t="s">
        <v>177</v>
      </c>
      <c r="D27" s="23" t="s">
        <v>86</v>
      </c>
      <c r="E27" s="23" t="s">
        <v>87</v>
      </c>
      <c r="F27" s="23" t="s">
        <v>186</v>
      </c>
      <c r="G27" s="23" t="s">
        <v>187</v>
      </c>
      <c r="H27" s="22">
        <v>28000</v>
      </c>
      <c r="I27" s="22">
        <v>28000</v>
      </c>
      <c r="J27" s="22">
        <v>7000</v>
      </c>
      <c r="K27" s="22"/>
      <c r="L27" s="22">
        <v>21000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5" customHeight="1" spans="1:23">
      <c r="A28" s="120" t="s">
        <v>45</v>
      </c>
      <c r="B28" s="114" t="s">
        <v>176</v>
      </c>
      <c r="C28" s="23" t="s">
        <v>177</v>
      </c>
      <c r="D28" s="23" t="s">
        <v>86</v>
      </c>
      <c r="E28" s="23" t="s">
        <v>87</v>
      </c>
      <c r="F28" s="23" t="s">
        <v>188</v>
      </c>
      <c r="G28" s="23" t="s">
        <v>189</v>
      </c>
      <c r="H28" s="22">
        <v>15000</v>
      </c>
      <c r="I28" s="22">
        <v>15000</v>
      </c>
      <c r="J28" s="22">
        <v>3750</v>
      </c>
      <c r="K28" s="22"/>
      <c r="L28" s="22">
        <v>11250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5" customHeight="1" spans="1:23">
      <c r="A29" s="120" t="s">
        <v>45</v>
      </c>
      <c r="B29" s="114" t="s">
        <v>176</v>
      </c>
      <c r="C29" s="23" t="s">
        <v>177</v>
      </c>
      <c r="D29" s="23" t="s">
        <v>86</v>
      </c>
      <c r="E29" s="23" t="s">
        <v>87</v>
      </c>
      <c r="F29" s="23" t="s">
        <v>190</v>
      </c>
      <c r="G29" s="23" t="s">
        <v>191</v>
      </c>
      <c r="H29" s="22">
        <v>220000</v>
      </c>
      <c r="I29" s="22">
        <v>220000</v>
      </c>
      <c r="J29" s="22">
        <v>55000</v>
      </c>
      <c r="K29" s="22"/>
      <c r="L29" s="22">
        <v>165000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5" customHeight="1" spans="1:23">
      <c r="A30" s="120" t="s">
        <v>45</v>
      </c>
      <c r="B30" s="114" t="s">
        <v>176</v>
      </c>
      <c r="C30" s="23" t="s">
        <v>177</v>
      </c>
      <c r="D30" s="23" t="s">
        <v>86</v>
      </c>
      <c r="E30" s="23" t="s">
        <v>87</v>
      </c>
      <c r="F30" s="23" t="s">
        <v>192</v>
      </c>
      <c r="G30" s="23" t="s">
        <v>193</v>
      </c>
      <c r="H30" s="22">
        <v>40000</v>
      </c>
      <c r="I30" s="22">
        <v>40000</v>
      </c>
      <c r="J30" s="22">
        <v>10000</v>
      </c>
      <c r="K30" s="22"/>
      <c r="L30" s="22">
        <v>30000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5" customHeight="1" spans="1:23">
      <c r="A31" s="120" t="s">
        <v>45</v>
      </c>
      <c r="B31" s="114" t="s">
        <v>176</v>
      </c>
      <c r="C31" s="23" t="s">
        <v>177</v>
      </c>
      <c r="D31" s="23" t="s">
        <v>86</v>
      </c>
      <c r="E31" s="23" t="s">
        <v>87</v>
      </c>
      <c r="F31" s="23" t="s">
        <v>194</v>
      </c>
      <c r="G31" s="23" t="s">
        <v>195</v>
      </c>
      <c r="H31" s="22">
        <v>3900</v>
      </c>
      <c r="I31" s="22">
        <v>3900</v>
      </c>
      <c r="J31" s="22">
        <v>975</v>
      </c>
      <c r="K31" s="22"/>
      <c r="L31" s="22">
        <v>2925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5" customHeight="1" spans="1:23">
      <c r="A32" s="120" t="s">
        <v>45</v>
      </c>
      <c r="B32" s="114" t="s">
        <v>176</v>
      </c>
      <c r="C32" s="23" t="s">
        <v>177</v>
      </c>
      <c r="D32" s="23" t="s">
        <v>86</v>
      </c>
      <c r="E32" s="23" t="s">
        <v>87</v>
      </c>
      <c r="F32" s="23" t="s">
        <v>178</v>
      </c>
      <c r="G32" s="23" t="s">
        <v>179</v>
      </c>
      <c r="H32" s="22">
        <v>191469.4</v>
      </c>
      <c r="I32" s="22">
        <v>191469.4</v>
      </c>
      <c r="J32" s="22">
        <v>47867.35</v>
      </c>
      <c r="K32" s="22"/>
      <c r="L32" s="22">
        <v>143602.05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18.75" customHeight="1" spans="1:23">
      <c r="A33" s="31" t="s">
        <v>94</v>
      </c>
      <c r="B33" s="32"/>
      <c r="C33" s="32"/>
      <c r="D33" s="32"/>
      <c r="E33" s="32"/>
      <c r="F33" s="32"/>
      <c r="G33" s="33"/>
      <c r="H33" s="22">
        <v>12269950.89</v>
      </c>
      <c r="I33" s="22">
        <v>12269950.89</v>
      </c>
      <c r="J33" s="22">
        <v>2966402.12</v>
      </c>
      <c r="K33" s="22"/>
      <c r="L33" s="22">
        <v>9303548.77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</sheetData>
  <mergeCells count="30">
    <mergeCell ref="A2:W2"/>
    <mergeCell ref="A3:G3"/>
    <mergeCell ref="H4:W4"/>
    <mergeCell ref="I5:M5"/>
    <mergeCell ref="N5:P5"/>
    <mergeCell ref="R5:W5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6"/>
  <sheetViews>
    <sheetView showZeros="0" workbookViewId="0">
      <selection activeCell="A1" sqref="A1 A1 A1 A1 A1 A1 A1 A1 A1 A1 A1 A1 A1 A1 A1 A1 A1 A1 A1 A1 A1 A1 A1"/>
    </sheetView>
  </sheetViews>
  <sheetFormatPr defaultColWidth="9.125" defaultRowHeight="14.25" customHeight="1"/>
  <cols>
    <col min="1" max="1" width="14.625" customWidth="1"/>
    <col min="2" max="2" width="21" customWidth="1"/>
    <col min="3" max="3" width="31.375" customWidth="1"/>
    <col min="4" max="4" width="23.875" customWidth="1"/>
    <col min="5" max="5" width="15.625" customWidth="1"/>
    <col min="6" max="6" width="19.75" customWidth="1"/>
    <col min="7" max="7" width="14.875" customWidth="1"/>
    <col min="8" max="8" width="19.75" customWidth="1"/>
    <col min="9" max="16" width="14.125" customWidth="1"/>
    <col min="17" max="17" width="13.625" customWidth="1"/>
    <col min="18" max="23" width="15.125" customWidth="1"/>
  </cols>
  <sheetData>
    <row r="1" ht="13.5" customHeight="1" spans="2:23">
      <c r="B1" s="49"/>
      <c r="E1" s="1"/>
      <c r="F1" s="1"/>
      <c r="G1" s="1"/>
      <c r="H1" s="1"/>
      <c r="K1" s="49"/>
      <c r="N1" s="49"/>
      <c r="O1" s="49"/>
      <c r="P1" s="49"/>
      <c r="U1" s="118"/>
      <c r="W1" s="59" t="s">
        <v>196</v>
      </c>
    </row>
    <row r="2" ht="27.75" customHeight="1" spans="1:23">
      <c r="A2" s="28" t="s">
        <v>197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</row>
    <row r="3" ht="13.5" customHeight="1" spans="1:23">
      <c r="A3" s="184" t="str">
        <f t="shared" ref="A3:B3" si="0">"单位名称："&amp;"云南省交通运输综合行政执法局怒江支队"</f>
        <v>单位名称：云南省交通运输综合行政执法局怒江支队</v>
      </c>
      <c r="B3" s="185" t="str">
        <f t="shared" si="0"/>
        <v>单位名称：云南省交通运输综合行政执法局怒江支队</v>
      </c>
      <c r="C3" s="113"/>
      <c r="D3" s="113"/>
      <c r="E3" s="113"/>
      <c r="F3" s="113"/>
      <c r="G3" s="113"/>
      <c r="H3" s="113"/>
      <c r="I3" s="113"/>
      <c r="J3" s="6"/>
      <c r="K3" s="6"/>
      <c r="L3" s="6"/>
      <c r="M3" s="6"/>
      <c r="N3" s="6"/>
      <c r="O3" s="6"/>
      <c r="P3" s="6"/>
      <c r="Q3" s="6"/>
      <c r="U3" s="118"/>
      <c r="W3" s="108" t="s">
        <v>119</v>
      </c>
    </row>
    <row r="4" ht="21.75" customHeight="1" spans="1:23">
      <c r="A4" s="8" t="s">
        <v>198</v>
      </c>
      <c r="B4" s="8" t="s">
        <v>129</v>
      </c>
      <c r="C4" s="8" t="s">
        <v>130</v>
      </c>
      <c r="D4" s="8" t="s">
        <v>199</v>
      </c>
      <c r="E4" s="9" t="s">
        <v>131</v>
      </c>
      <c r="F4" s="9" t="s">
        <v>132</v>
      </c>
      <c r="G4" s="9" t="s">
        <v>133</v>
      </c>
      <c r="H4" s="9" t="s">
        <v>134</v>
      </c>
      <c r="I4" s="65" t="s">
        <v>30</v>
      </c>
      <c r="J4" s="65" t="s">
        <v>200</v>
      </c>
      <c r="K4" s="65"/>
      <c r="L4" s="65"/>
      <c r="M4" s="65"/>
      <c r="N4" s="115" t="s">
        <v>136</v>
      </c>
      <c r="O4" s="115"/>
      <c r="P4" s="115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5"/>
      <c r="J5" s="50" t="s">
        <v>33</v>
      </c>
      <c r="K5" s="50"/>
      <c r="L5" s="50" t="s">
        <v>34</v>
      </c>
      <c r="M5" s="50" t="s">
        <v>35</v>
      </c>
      <c r="N5" s="116" t="s">
        <v>33</v>
      </c>
      <c r="O5" s="116" t="s">
        <v>34</v>
      </c>
      <c r="P5" s="116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5"/>
      <c r="J6" s="50" t="s">
        <v>32</v>
      </c>
      <c r="K6" s="50" t="s">
        <v>201</v>
      </c>
      <c r="L6" s="50"/>
      <c r="M6" s="50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3" customHeight="1" spans="1:23">
      <c r="A8" s="23"/>
      <c r="B8" s="114"/>
      <c r="C8" s="23" t="s">
        <v>202</v>
      </c>
      <c r="D8" s="23"/>
      <c r="E8" s="23"/>
      <c r="F8" s="23"/>
      <c r="G8" s="23"/>
      <c r="H8" s="23"/>
      <c r="I8" s="117">
        <v>400000</v>
      </c>
      <c r="J8" s="117">
        <v>350000</v>
      </c>
      <c r="K8" s="117">
        <v>350000</v>
      </c>
      <c r="L8" s="117"/>
      <c r="M8" s="117"/>
      <c r="N8" s="117">
        <v>50000</v>
      </c>
      <c r="O8" s="117"/>
      <c r="P8" s="117"/>
      <c r="Q8" s="117"/>
      <c r="R8" s="117"/>
      <c r="S8" s="117"/>
      <c r="T8" s="117"/>
      <c r="U8" s="95"/>
      <c r="V8" s="117"/>
      <c r="W8" s="117"/>
    </row>
    <row r="9" ht="33" customHeight="1" spans="1:23">
      <c r="A9" s="23" t="s">
        <v>203</v>
      </c>
      <c r="B9" s="114" t="s">
        <v>204</v>
      </c>
      <c r="C9" s="23" t="s">
        <v>202</v>
      </c>
      <c r="D9" s="23" t="s">
        <v>45</v>
      </c>
      <c r="E9" s="23" t="s">
        <v>84</v>
      </c>
      <c r="F9" s="23" t="s">
        <v>85</v>
      </c>
      <c r="G9" s="23" t="s">
        <v>182</v>
      </c>
      <c r="H9" s="23" t="s">
        <v>183</v>
      </c>
      <c r="I9" s="117">
        <v>20000</v>
      </c>
      <c r="J9" s="117">
        <v>20000</v>
      </c>
      <c r="K9" s="117">
        <v>20000</v>
      </c>
      <c r="L9" s="117"/>
      <c r="M9" s="117"/>
      <c r="N9" s="117"/>
      <c r="O9" s="117"/>
      <c r="P9" s="117"/>
      <c r="Q9" s="117"/>
      <c r="R9" s="117"/>
      <c r="S9" s="117"/>
      <c r="T9" s="117"/>
      <c r="U9" s="95"/>
      <c r="V9" s="117"/>
      <c r="W9" s="117"/>
    </row>
    <row r="10" ht="33" customHeight="1" spans="1:23">
      <c r="A10" s="23" t="s">
        <v>203</v>
      </c>
      <c r="B10" s="114" t="s">
        <v>204</v>
      </c>
      <c r="C10" s="23" t="s">
        <v>202</v>
      </c>
      <c r="D10" s="23" t="s">
        <v>45</v>
      </c>
      <c r="E10" s="23" t="s">
        <v>84</v>
      </c>
      <c r="F10" s="23" t="s">
        <v>85</v>
      </c>
      <c r="G10" s="23" t="s">
        <v>190</v>
      </c>
      <c r="H10" s="23" t="s">
        <v>191</v>
      </c>
      <c r="I10" s="117">
        <v>30000</v>
      </c>
      <c r="J10" s="117">
        <v>30000</v>
      </c>
      <c r="K10" s="117">
        <v>30000</v>
      </c>
      <c r="L10" s="117"/>
      <c r="M10" s="117"/>
      <c r="N10" s="117"/>
      <c r="O10" s="117"/>
      <c r="P10" s="117"/>
      <c r="Q10" s="117"/>
      <c r="R10" s="117"/>
      <c r="S10" s="117"/>
      <c r="T10" s="117"/>
      <c r="U10" s="95"/>
      <c r="V10" s="117"/>
      <c r="W10" s="117"/>
    </row>
    <row r="11" ht="33" customHeight="1" spans="1:23">
      <c r="A11" s="23" t="s">
        <v>203</v>
      </c>
      <c r="B11" s="114" t="s">
        <v>204</v>
      </c>
      <c r="C11" s="23" t="s">
        <v>202</v>
      </c>
      <c r="D11" s="23" t="s">
        <v>45</v>
      </c>
      <c r="E11" s="23" t="s">
        <v>84</v>
      </c>
      <c r="F11" s="23" t="s">
        <v>85</v>
      </c>
      <c r="G11" s="23" t="s">
        <v>192</v>
      </c>
      <c r="H11" s="23" t="s">
        <v>193</v>
      </c>
      <c r="I11" s="117">
        <v>82374</v>
      </c>
      <c r="J11" s="117">
        <v>82374</v>
      </c>
      <c r="K11" s="117">
        <v>82374</v>
      </c>
      <c r="L11" s="117"/>
      <c r="M11" s="117"/>
      <c r="N11" s="117"/>
      <c r="O11" s="117"/>
      <c r="P11" s="117"/>
      <c r="Q11" s="117"/>
      <c r="R11" s="117"/>
      <c r="S11" s="117"/>
      <c r="T11" s="117"/>
      <c r="U11" s="95"/>
      <c r="V11" s="117"/>
      <c r="W11" s="117"/>
    </row>
    <row r="12" ht="33" customHeight="1" spans="1:23">
      <c r="A12" s="23" t="s">
        <v>203</v>
      </c>
      <c r="B12" s="114" t="s">
        <v>204</v>
      </c>
      <c r="C12" s="23" t="s">
        <v>202</v>
      </c>
      <c r="D12" s="23" t="s">
        <v>45</v>
      </c>
      <c r="E12" s="23" t="s">
        <v>84</v>
      </c>
      <c r="F12" s="23" t="s">
        <v>85</v>
      </c>
      <c r="G12" s="23" t="s">
        <v>205</v>
      </c>
      <c r="H12" s="23" t="s">
        <v>206</v>
      </c>
      <c r="I12" s="117">
        <v>8000</v>
      </c>
      <c r="J12" s="117">
        <v>8000</v>
      </c>
      <c r="K12" s="117">
        <v>8000</v>
      </c>
      <c r="L12" s="117"/>
      <c r="M12" s="117"/>
      <c r="N12" s="117"/>
      <c r="O12" s="117"/>
      <c r="P12" s="117"/>
      <c r="Q12" s="117"/>
      <c r="R12" s="117"/>
      <c r="S12" s="117"/>
      <c r="T12" s="117"/>
      <c r="U12" s="95"/>
      <c r="V12" s="117"/>
      <c r="W12" s="117"/>
    </row>
    <row r="13" ht="33" customHeight="1" spans="1:23">
      <c r="A13" s="23" t="s">
        <v>203</v>
      </c>
      <c r="B13" s="114" t="s">
        <v>204</v>
      </c>
      <c r="C13" s="23" t="s">
        <v>202</v>
      </c>
      <c r="D13" s="23" t="s">
        <v>45</v>
      </c>
      <c r="E13" s="23" t="s">
        <v>84</v>
      </c>
      <c r="F13" s="23" t="s">
        <v>85</v>
      </c>
      <c r="G13" s="23" t="s">
        <v>207</v>
      </c>
      <c r="H13" s="23" t="s">
        <v>208</v>
      </c>
      <c r="I13" s="117">
        <v>203426</v>
      </c>
      <c r="J13" s="117">
        <v>153426</v>
      </c>
      <c r="K13" s="117">
        <v>153426</v>
      </c>
      <c r="L13" s="117"/>
      <c r="M13" s="117"/>
      <c r="N13" s="117">
        <v>50000</v>
      </c>
      <c r="O13" s="117"/>
      <c r="P13" s="117"/>
      <c r="Q13" s="117"/>
      <c r="R13" s="117"/>
      <c r="S13" s="117"/>
      <c r="T13" s="117"/>
      <c r="U13" s="95"/>
      <c r="V13" s="117"/>
      <c r="W13" s="117"/>
    </row>
    <row r="14" ht="33" customHeight="1" spans="1:23">
      <c r="A14" s="23" t="s">
        <v>203</v>
      </c>
      <c r="B14" s="114" t="s">
        <v>204</v>
      </c>
      <c r="C14" s="23" t="s">
        <v>202</v>
      </c>
      <c r="D14" s="23" t="s">
        <v>45</v>
      </c>
      <c r="E14" s="23" t="s">
        <v>84</v>
      </c>
      <c r="F14" s="23" t="s">
        <v>85</v>
      </c>
      <c r="G14" s="23" t="s">
        <v>178</v>
      </c>
      <c r="H14" s="23" t="s">
        <v>179</v>
      </c>
      <c r="I14" s="117">
        <v>10000</v>
      </c>
      <c r="J14" s="117">
        <v>10000</v>
      </c>
      <c r="K14" s="117">
        <v>10000</v>
      </c>
      <c r="L14" s="117"/>
      <c r="M14" s="117"/>
      <c r="N14" s="117"/>
      <c r="O14" s="117"/>
      <c r="P14" s="117"/>
      <c r="Q14" s="117"/>
      <c r="R14" s="117"/>
      <c r="S14" s="117"/>
      <c r="T14" s="117"/>
      <c r="U14" s="95"/>
      <c r="V14" s="117"/>
      <c r="W14" s="117"/>
    </row>
    <row r="15" ht="33" customHeight="1" spans="1:23">
      <c r="A15" s="23" t="s">
        <v>203</v>
      </c>
      <c r="B15" s="114" t="s">
        <v>204</v>
      </c>
      <c r="C15" s="23" t="s">
        <v>202</v>
      </c>
      <c r="D15" s="23" t="s">
        <v>45</v>
      </c>
      <c r="E15" s="23" t="s">
        <v>84</v>
      </c>
      <c r="F15" s="23" t="s">
        <v>85</v>
      </c>
      <c r="G15" s="23" t="s">
        <v>209</v>
      </c>
      <c r="H15" s="23" t="s">
        <v>210</v>
      </c>
      <c r="I15" s="117">
        <v>46200</v>
      </c>
      <c r="J15" s="117">
        <v>46200</v>
      </c>
      <c r="K15" s="117">
        <v>46200</v>
      </c>
      <c r="L15" s="117"/>
      <c r="M15" s="117"/>
      <c r="N15" s="117"/>
      <c r="O15" s="117"/>
      <c r="P15" s="117"/>
      <c r="Q15" s="117"/>
      <c r="R15" s="117"/>
      <c r="S15" s="117"/>
      <c r="T15" s="117"/>
      <c r="U15" s="95"/>
      <c r="V15" s="117"/>
      <c r="W15" s="117"/>
    </row>
    <row r="16" ht="33" customHeight="1" spans="1:23">
      <c r="A16" s="23"/>
      <c r="B16" s="23"/>
      <c r="C16" s="23" t="s">
        <v>211</v>
      </c>
      <c r="D16" s="23"/>
      <c r="E16" s="23"/>
      <c r="F16" s="23"/>
      <c r="G16" s="23"/>
      <c r="H16" s="23"/>
      <c r="I16" s="117">
        <v>476000</v>
      </c>
      <c r="J16" s="117">
        <v>476000</v>
      </c>
      <c r="K16" s="117">
        <v>476000</v>
      </c>
      <c r="L16" s="117"/>
      <c r="M16" s="117"/>
      <c r="N16" s="117"/>
      <c r="O16" s="117"/>
      <c r="P16" s="117"/>
      <c r="Q16" s="117"/>
      <c r="R16" s="117"/>
      <c r="S16" s="117"/>
      <c r="T16" s="117"/>
      <c r="U16" s="95"/>
      <c r="V16" s="117"/>
      <c r="W16" s="117"/>
    </row>
    <row r="17" ht="33" customHeight="1" spans="1:23">
      <c r="A17" s="23" t="s">
        <v>212</v>
      </c>
      <c r="B17" s="114" t="s">
        <v>213</v>
      </c>
      <c r="C17" s="23" t="s">
        <v>211</v>
      </c>
      <c r="D17" s="23" t="s">
        <v>45</v>
      </c>
      <c r="E17" s="23" t="s">
        <v>84</v>
      </c>
      <c r="F17" s="23" t="s">
        <v>85</v>
      </c>
      <c r="G17" s="23" t="s">
        <v>214</v>
      </c>
      <c r="H17" s="23" t="s">
        <v>215</v>
      </c>
      <c r="I17" s="117">
        <v>476000</v>
      </c>
      <c r="J17" s="117">
        <v>476000</v>
      </c>
      <c r="K17" s="117">
        <v>476000</v>
      </c>
      <c r="L17" s="117"/>
      <c r="M17" s="117"/>
      <c r="N17" s="117"/>
      <c r="O17" s="117"/>
      <c r="P17" s="117"/>
      <c r="Q17" s="117"/>
      <c r="R17" s="117"/>
      <c r="S17" s="117"/>
      <c r="T17" s="117"/>
      <c r="U17" s="95"/>
      <c r="V17" s="117"/>
      <c r="W17" s="117"/>
    </row>
    <row r="18" ht="33" customHeight="1" spans="1:23">
      <c r="A18" s="23"/>
      <c r="B18" s="23"/>
      <c r="C18" s="23" t="s">
        <v>216</v>
      </c>
      <c r="D18" s="23"/>
      <c r="E18" s="23"/>
      <c r="F18" s="23"/>
      <c r="G18" s="23"/>
      <c r="H18" s="23"/>
      <c r="I18" s="117">
        <v>400000</v>
      </c>
      <c r="J18" s="117">
        <v>400000</v>
      </c>
      <c r="K18" s="117">
        <v>400000</v>
      </c>
      <c r="L18" s="117"/>
      <c r="M18" s="117"/>
      <c r="N18" s="117"/>
      <c r="O18" s="117"/>
      <c r="P18" s="117"/>
      <c r="Q18" s="117"/>
      <c r="R18" s="117"/>
      <c r="S18" s="117"/>
      <c r="T18" s="117"/>
      <c r="U18" s="95"/>
      <c r="V18" s="117"/>
      <c r="W18" s="117"/>
    </row>
    <row r="19" ht="33" customHeight="1" spans="1:23">
      <c r="A19" s="23" t="s">
        <v>203</v>
      </c>
      <c r="B19" s="114" t="s">
        <v>217</v>
      </c>
      <c r="C19" s="23" t="s">
        <v>216</v>
      </c>
      <c r="D19" s="23" t="s">
        <v>45</v>
      </c>
      <c r="E19" s="23" t="s">
        <v>84</v>
      </c>
      <c r="F19" s="23" t="s">
        <v>85</v>
      </c>
      <c r="G19" s="23" t="s">
        <v>182</v>
      </c>
      <c r="H19" s="23" t="s">
        <v>183</v>
      </c>
      <c r="I19" s="117">
        <v>18000</v>
      </c>
      <c r="J19" s="117">
        <v>18000</v>
      </c>
      <c r="K19" s="117">
        <v>18000</v>
      </c>
      <c r="L19" s="117"/>
      <c r="M19" s="117"/>
      <c r="N19" s="117"/>
      <c r="O19" s="117"/>
      <c r="P19" s="117"/>
      <c r="Q19" s="117"/>
      <c r="R19" s="117"/>
      <c r="S19" s="117"/>
      <c r="T19" s="117"/>
      <c r="U19" s="95"/>
      <c r="V19" s="117"/>
      <c r="W19" s="117"/>
    </row>
    <row r="20" ht="33" customHeight="1" spans="1:23">
      <c r="A20" s="23" t="s">
        <v>203</v>
      </c>
      <c r="B20" s="114" t="s">
        <v>217</v>
      </c>
      <c r="C20" s="23" t="s">
        <v>216</v>
      </c>
      <c r="D20" s="23" t="s">
        <v>45</v>
      </c>
      <c r="E20" s="23" t="s">
        <v>84</v>
      </c>
      <c r="F20" s="23" t="s">
        <v>85</v>
      </c>
      <c r="G20" s="23" t="s">
        <v>188</v>
      </c>
      <c r="H20" s="23" t="s">
        <v>189</v>
      </c>
      <c r="I20" s="117">
        <v>40000</v>
      </c>
      <c r="J20" s="117">
        <v>40000</v>
      </c>
      <c r="K20" s="117">
        <v>40000</v>
      </c>
      <c r="L20" s="117"/>
      <c r="M20" s="117"/>
      <c r="N20" s="117"/>
      <c r="O20" s="117"/>
      <c r="P20" s="117"/>
      <c r="Q20" s="117"/>
      <c r="R20" s="117"/>
      <c r="S20" s="117"/>
      <c r="T20" s="117"/>
      <c r="U20" s="95"/>
      <c r="V20" s="117"/>
      <c r="W20" s="117"/>
    </row>
    <row r="21" ht="33" customHeight="1" spans="1:23">
      <c r="A21" s="23" t="s">
        <v>203</v>
      </c>
      <c r="B21" s="114" t="s">
        <v>217</v>
      </c>
      <c r="C21" s="23" t="s">
        <v>216</v>
      </c>
      <c r="D21" s="23" t="s">
        <v>45</v>
      </c>
      <c r="E21" s="23" t="s">
        <v>84</v>
      </c>
      <c r="F21" s="23" t="s">
        <v>85</v>
      </c>
      <c r="G21" s="23" t="s">
        <v>192</v>
      </c>
      <c r="H21" s="23" t="s">
        <v>193</v>
      </c>
      <c r="I21" s="117">
        <v>145006</v>
      </c>
      <c r="J21" s="117">
        <v>145006</v>
      </c>
      <c r="K21" s="117">
        <v>145006</v>
      </c>
      <c r="L21" s="117"/>
      <c r="M21" s="117"/>
      <c r="N21" s="117"/>
      <c r="O21" s="117"/>
      <c r="P21" s="117"/>
      <c r="Q21" s="117"/>
      <c r="R21" s="117"/>
      <c r="S21" s="117"/>
      <c r="T21" s="117"/>
      <c r="U21" s="95"/>
      <c r="V21" s="117"/>
      <c r="W21" s="117"/>
    </row>
    <row r="22" ht="33" customHeight="1" spans="1:23">
      <c r="A22" s="23" t="s">
        <v>203</v>
      </c>
      <c r="B22" s="114" t="s">
        <v>217</v>
      </c>
      <c r="C22" s="23" t="s">
        <v>216</v>
      </c>
      <c r="D22" s="23" t="s">
        <v>45</v>
      </c>
      <c r="E22" s="23" t="s">
        <v>84</v>
      </c>
      <c r="F22" s="23" t="s">
        <v>85</v>
      </c>
      <c r="G22" s="23" t="s">
        <v>205</v>
      </c>
      <c r="H22" s="23" t="s">
        <v>206</v>
      </c>
      <c r="I22" s="117">
        <v>49065</v>
      </c>
      <c r="J22" s="117">
        <v>49065</v>
      </c>
      <c r="K22" s="117">
        <v>49065</v>
      </c>
      <c r="L22" s="117"/>
      <c r="M22" s="117"/>
      <c r="N22" s="117"/>
      <c r="O22" s="117"/>
      <c r="P22" s="117"/>
      <c r="Q22" s="117"/>
      <c r="R22" s="117"/>
      <c r="S22" s="117"/>
      <c r="T22" s="117"/>
      <c r="U22" s="95"/>
      <c r="V22" s="117"/>
      <c r="W22" s="117"/>
    </row>
    <row r="23" ht="33" customHeight="1" spans="1:23">
      <c r="A23" s="23" t="s">
        <v>203</v>
      </c>
      <c r="B23" s="114" t="s">
        <v>217</v>
      </c>
      <c r="C23" s="23" t="s">
        <v>216</v>
      </c>
      <c r="D23" s="23" t="s">
        <v>45</v>
      </c>
      <c r="E23" s="23" t="s">
        <v>84</v>
      </c>
      <c r="F23" s="23" t="s">
        <v>85</v>
      </c>
      <c r="G23" s="23" t="s">
        <v>178</v>
      </c>
      <c r="H23" s="23" t="s">
        <v>179</v>
      </c>
      <c r="I23" s="117">
        <v>36400</v>
      </c>
      <c r="J23" s="117">
        <v>36400</v>
      </c>
      <c r="K23" s="117">
        <v>36400</v>
      </c>
      <c r="L23" s="117"/>
      <c r="M23" s="117"/>
      <c r="N23" s="117"/>
      <c r="O23" s="117"/>
      <c r="P23" s="117"/>
      <c r="Q23" s="117"/>
      <c r="R23" s="117"/>
      <c r="S23" s="117"/>
      <c r="T23" s="117"/>
      <c r="U23" s="95"/>
      <c r="V23" s="117"/>
      <c r="W23" s="117"/>
    </row>
    <row r="24" ht="33" customHeight="1" spans="1:23">
      <c r="A24" s="23" t="s">
        <v>203</v>
      </c>
      <c r="B24" s="114" t="s">
        <v>217</v>
      </c>
      <c r="C24" s="23" t="s">
        <v>216</v>
      </c>
      <c r="D24" s="23" t="s">
        <v>45</v>
      </c>
      <c r="E24" s="23" t="s">
        <v>84</v>
      </c>
      <c r="F24" s="23" t="s">
        <v>85</v>
      </c>
      <c r="G24" s="23" t="s">
        <v>209</v>
      </c>
      <c r="H24" s="23" t="s">
        <v>210</v>
      </c>
      <c r="I24" s="117">
        <v>61436</v>
      </c>
      <c r="J24" s="117">
        <v>61436</v>
      </c>
      <c r="K24" s="117">
        <v>61436</v>
      </c>
      <c r="L24" s="117"/>
      <c r="M24" s="117"/>
      <c r="N24" s="117"/>
      <c r="O24" s="117"/>
      <c r="P24" s="117"/>
      <c r="Q24" s="117"/>
      <c r="R24" s="117"/>
      <c r="S24" s="117"/>
      <c r="T24" s="117"/>
      <c r="U24" s="95"/>
      <c r="V24" s="117"/>
      <c r="W24" s="117"/>
    </row>
    <row r="25" ht="33" customHeight="1" spans="1:23">
      <c r="A25" s="23" t="s">
        <v>203</v>
      </c>
      <c r="B25" s="114" t="s">
        <v>217</v>
      </c>
      <c r="C25" s="23" t="s">
        <v>216</v>
      </c>
      <c r="D25" s="23" t="s">
        <v>45</v>
      </c>
      <c r="E25" s="23" t="s">
        <v>84</v>
      </c>
      <c r="F25" s="23" t="s">
        <v>85</v>
      </c>
      <c r="G25" s="23" t="s">
        <v>218</v>
      </c>
      <c r="H25" s="23" t="s">
        <v>219</v>
      </c>
      <c r="I25" s="117">
        <v>50093</v>
      </c>
      <c r="J25" s="117">
        <v>50093</v>
      </c>
      <c r="K25" s="117">
        <v>50093</v>
      </c>
      <c r="L25" s="117"/>
      <c r="M25" s="117"/>
      <c r="N25" s="117"/>
      <c r="O25" s="117"/>
      <c r="P25" s="117"/>
      <c r="Q25" s="117"/>
      <c r="R25" s="117"/>
      <c r="S25" s="117"/>
      <c r="T25" s="117"/>
      <c r="U25" s="95"/>
      <c r="V25" s="117"/>
      <c r="W25" s="117"/>
    </row>
    <row r="26" ht="18.75" customHeight="1" spans="1:23">
      <c r="A26" s="31" t="s">
        <v>94</v>
      </c>
      <c r="B26" s="32"/>
      <c r="C26" s="32"/>
      <c r="D26" s="32"/>
      <c r="E26" s="32"/>
      <c r="F26" s="32"/>
      <c r="G26" s="32"/>
      <c r="H26" s="33"/>
      <c r="I26" s="117">
        <v>1276000</v>
      </c>
      <c r="J26" s="117">
        <v>1226000</v>
      </c>
      <c r="K26" s="117">
        <v>1226000</v>
      </c>
      <c r="L26" s="117"/>
      <c r="M26" s="117"/>
      <c r="N26" s="117">
        <v>50000</v>
      </c>
      <c r="O26" s="117"/>
      <c r="P26" s="117"/>
      <c r="Q26" s="117"/>
      <c r="R26" s="117"/>
      <c r="S26" s="117"/>
      <c r="T26" s="117"/>
      <c r="U26" s="95"/>
      <c r="V26" s="117"/>
      <c r="W26" s="117"/>
    </row>
  </sheetData>
  <mergeCells count="28">
    <mergeCell ref="A2:W2"/>
    <mergeCell ref="A3:I3"/>
    <mergeCell ref="J4:M4"/>
    <mergeCell ref="N4:P4"/>
    <mergeCell ref="R4:W4"/>
    <mergeCell ref="J5:K5"/>
    <mergeCell ref="A26:H2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36"/>
  <sheetViews>
    <sheetView showZeros="0" workbookViewId="0">
      <selection activeCell="A1" sqref="A1"/>
    </sheetView>
  </sheetViews>
  <sheetFormatPr defaultColWidth="9.125" defaultRowHeight="12" customHeight="1"/>
  <cols>
    <col min="1" max="1" width="31.375" customWidth="1"/>
    <col min="2" max="2" width="29" customWidth="1"/>
    <col min="3" max="3" width="17.125" customWidth="1"/>
    <col min="4" max="4" width="21" customWidth="1"/>
    <col min="5" max="5" width="23.625" customWidth="1"/>
    <col min="6" max="6" width="11.25" customWidth="1"/>
    <col min="7" max="7" width="10.375" customWidth="1"/>
    <col min="8" max="8" width="9.375" customWidth="1"/>
    <col min="9" max="9" width="13.375" customWidth="1"/>
    <col min="10" max="10" width="40.625" customWidth="1"/>
  </cols>
  <sheetData>
    <row r="1" customHeight="1" spans="10:10">
      <c r="J1" s="57" t="s">
        <v>220</v>
      </c>
    </row>
    <row r="2" ht="28.5" customHeight="1" spans="1:10">
      <c r="A2" s="111" t="s">
        <v>221</v>
      </c>
      <c r="B2" s="28"/>
      <c r="C2" s="28"/>
      <c r="D2" s="28"/>
      <c r="E2" s="28"/>
      <c r="F2" s="48"/>
      <c r="G2" s="28"/>
      <c r="H2" s="48"/>
      <c r="I2" s="48"/>
      <c r="J2" s="28"/>
    </row>
    <row r="3" ht="15" customHeight="1" spans="1:8">
      <c r="A3" s="184" t="str">
        <f>"单位名称："&amp;"云南省交通运输综合行政执法局怒江支队"</f>
        <v>单位名称：云南省交通运输综合行政执法局怒江支队</v>
      </c>
      <c r="B3" s="49"/>
      <c r="C3" s="49"/>
      <c r="D3" s="49"/>
      <c r="E3" s="49"/>
      <c r="F3" s="49"/>
      <c r="G3" s="49"/>
      <c r="H3" s="49"/>
    </row>
    <row r="4" ht="14.25" customHeight="1" spans="1:10">
      <c r="A4" s="50" t="s">
        <v>222</v>
      </c>
      <c r="B4" s="50" t="s">
        <v>223</v>
      </c>
      <c r="C4" s="50" t="s">
        <v>224</v>
      </c>
      <c r="D4" s="50" t="s">
        <v>225</v>
      </c>
      <c r="E4" s="50" t="s">
        <v>226</v>
      </c>
      <c r="F4" s="51" t="s">
        <v>227</v>
      </c>
      <c r="G4" s="50" t="s">
        <v>228</v>
      </c>
      <c r="H4" s="51" t="s">
        <v>229</v>
      </c>
      <c r="I4" s="51" t="s">
        <v>230</v>
      </c>
      <c r="J4" s="50" t="s">
        <v>231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1">
        <v>6</v>
      </c>
      <c r="G5" s="50">
        <v>7</v>
      </c>
      <c r="H5" s="51">
        <v>8</v>
      </c>
      <c r="I5" s="51">
        <v>9</v>
      </c>
      <c r="J5" s="50">
        <v>10</v>
      </c>
    </row>
    <row r="6" ht="17.25" customHeight="1" spans="1:10">
      <c r="A6" s="52" t="s">
        <v>45</v>
      </c>
      <c r="B6" s="53"/>
      <c r="C6" s="53"/>
      <c r="D6" s="53"/>
      <c r="E6" s="54"/>
      <c r="F6" s="55"/>
      <c r="G6" s="54"/>
      <c r="H6" s="55"/>
      <c r="I6" s="55"/>
      <c r="J6" s="54"/>
    </row>
    <row r="7" ht="47.25" customHeight="1" spans="1:10">
      <c r="A7" s="112" t="s">
        <v>211</v>
      </c>
      <c r="B7" s="56" t="s">
        <v>232</v>
      </c>
      <c r="C7" s="56" t="s">
        <v>233</v>
      </c>
      <c r="D7" s="56" t="s">
        <v>234</v>
      </c>
      <c r="E7" s="52" t="s">
        <v>235</v>
      </c>
      <c r="F7" s="56" t="s">
        <v>236</v>
      </c>
      <c r="G7" s="52" t="s">
        <v>237</v>
      </c>
      <c r="H7" s="56" t="s">
        <v>238</v>
      </c>
      <c r="I7" s="56" t="s">
        <v>239</v>
      </c>
      <c r="J7" s="58" t="s">
        <v>240</v>
      </c>
    </row>
    <row r="8" ht="47.25" customHeight="1" spans="1:10">
      <c r="A8" s="112" t="s">
        <v>211</v>
      </c>
      <c r="B8" s="56" t="s">
        <v>232</v>
      </c>
      <c r="C8" s="56" t="s">
        <v>233</v>
      </c>
      <c r="D8" s="56" t="s">
        <v>234</v>
      </c>
      <c r="E8" s="52" t="s">
        <v>241</v>
      </c>
      <c r="F8" s="56" t="s">
        <v>236</v>
      </c>
      <c r="G8" s="52" t="s">
        <v>237</v>
      </c>
      <c r="H8" s="56" t="s">
        <v>238</v>
      </c>
      <c r="I8" s="56" t="s">
        <v>239</v>
      </c>
      <c r="J8" s="58" t="s">
        <v>242</v>
      </c>
    </row>
    <row r="9" ht="47.25" customHeight="1" spans="1:10">
      <c r="A9" s="112" t="s">
        <v>211</v>
      </c>
      <c r="B9" s="56" t="s">
        <v>232</v>
      </c>
      <c r="C9" s="56" t="s">
        <v>233</v>
      </c>
      <c r="D9" s="56" t="s">
        <v>243</v>
      </c>
      <c r="E9" s="52" t="s">
        <v>244</v>
      </c>
      <c r="F9" s="56" t="s">
        <v>236</v>
      </c>
      <c r="G9" s="52" t="s">
        <v>237</v>
      </c>
      <c r="H9" s="56" t="s">
        <v>238</v>
      </c>
      <c r="I9" s="56" t="s">
        <v>239</v>
      </c>
      <c r="J9" s="58" t="s">
        <v>245</v>
      </c>
    </row>
    <row r="10" ht="47.25" customHeight="1" spans="1:10">
      <c r="A10" s="112" t="s">
        <v>211</v>
      </c>
      <c r="B10" s="56" t="s">
        <v>232</v>
      </c>
      <c r="C10" s="56" t="s">
        <v>233</v>
      </c>
      <c r="D10" s="56" t="s">
        <v>243</v>
      </c>
      <c r="E10" s="52" t="s">
        <v>246</v>
      </c>
      <c r="F10" s="56" t="s">
        <v>247</v>
      </c>
      <c r="G10" s="52" t="s">
        <v>248</v>
      </c>
      <c r="H10" s="56" t="s">
        <v>238</v>
      </c>
      <c r="I10" s="56" t="s">
        <v>239</v>
      </c>
      <c r="J10" s="58" t="s">
        <v>249</v>
      </c>
    </row>
    <row r="11" ht="47.25" customHeight="1" spans="1:10">
      <c r="A11" s="112" t="s">
        <v>211</v>
      </c>
      <c r="B11" s="56" t="s">
        <v>232</v>
      </c>
      <c r="C11" s="56" t="s">
        <v>250</v>
      </c>
      <c r="D11" s="56" t="s">
        <v>251</v>
      </c>
      <c r="E11" s="52" t="s">
        <v>252</v>
      </c>
      <c r="F11" s="56" t="s">
        <v>236</v>
      </c>
      <c r="G11" s="52" t="s">
        <v>237</v>
      </c>
      <c r="H11" s="56" t="s">
        <v>238</v>
      </c>
      <c r="I11" s="56" t="s">
        <v>239</v>
      </c>
      <c r="J11" s="58" t="s">
        <v>253</v>
      </c>
    </row>
    <row r="12" ht="47.25" customHeight="1" spans="1:10">
      <c r="A12" s="112" t="s">
        <v>211</v>
      </c>
      <c r="B12" s="56" t="s">
        <v>232</v>
      </c>
      <c r="C12" s="56" t="s">
        <v>250</v>
      </c>
      <c r="D12" s="56" t="s">
        <v>251</v>
      </c>
      <c r="E12" s="52" t="s">
        <v>254</v>
      </c>
      <c r="F12" s="56" t="s">
        <v>247</v>
      </c>
      <c r="G12" s="52" t="s">
        <v>255</v>
      </c>
      <c r="H12" s="56" t="s">
        <v>238</v>
      </c>
      <c r="I12" s="56" t="s">
        <v>239</v>
      </c>
      <c r="J12" s="58" t="s">
        <v>256</v>
      </c>
    </row>
    <row r="13" ht="47.25" customHeight="1" spans="1:10">
      <c r="A13" s="112" t="s">
        <v>211</v>
      </c>
      <c r="B13" s="56" t="s">
        <v>232</v>
      </c>
      <c r="C13" s="56" t="s">
        <v>257</v>
      </c>
      <c r="D13" s="56" t="s">
        <v>258</v>
      </c>
      <c r="E13" s="52" t="s">
        <v>259</v>
      </c>
      <c r="F13" s="56" t="s">
        <v>260</v>
      </c>
      <c r="G13" s="52" t="s">
        <v>261</v>
      </c>
      <c r="H13" s="56" t="s">
        <v>238</v>
      </c>
      <c r="I13" s="56" t="s">
        <v>239</v>
      </c>
      <c r="J13" s="58" t="s">
        <v>262</v>
      </c>
    </row>
    <row r="14" ht="47.25" customHeight="1" spans="1:10">
      <c r="A14" s="112" t="s">
        <v>211</v>
      </c>
      <c r="B14" s="56" t="s">
        <v>232</v>
      </c>
      <c r="C14" s="56" t="s">
        <v>257</v>
      </c>
      <c r="D14" s="56" t="s">
        <v>258</v>
      </c>
      <c r="E14" s="52" t="s">
        <v>263</v>
      </c>
      <c r="F14" s="56" t="s">
        <v>260</v>
      </c>
      <c r="G14" s="52" t="s">
        <v>261</v>
      </c>
      <c r="H14" s="56" t="s">
        <v>238</v>
      </c>
      <c r="I14" s="56" t="s">
        <v>239</v>
      </c>
      <c r="J14" s="58" t="s">
        <v>264</v>
      </c>
    </row>
    <row r="15" ht="47.25" customHeight="1" spans="1:10">
      <c r="A15" s="112" t="s">
        <v>216</v>
      </c>
      <c r="B15" s="56" t="s">
        <v>265</v>
      </c>
      <c r="C15" s="56" t="s">
        <v>233</v>
      </c>
      <c r="D15" s="56" t="s">
        <v>234</v>
      </c>
      <c r="E15" s="52" t="s">
        <v>266</v>
      </c>
      <c r="F15" s="56" t="s">
        <v>260</v>
      </c>
      <c r="G15" s="52" t="s">
        <v>267</v>
      </c>
      <c r="H15" s="56" t="s">
        <v>238</v>
      </c>
      <c r="I15" s="56" t="s">
        <v>239</v>
      </c>
      <c r="J15" s="58" t="s">
        <v>268</v>
      </c>
    </row>
    <row r="16" ht="47.25" customHeight="1" spans="1:10">
      <c r="A16" s="112" t="s">
        <v>216</v>
      </c>
      <c r="B16" s="56" t="s">
        <v>265</v>
      </c>
      <c r="C16" s="56" t="s">
        <v>233</v>
      </c>
      <c r="D16" s="56" t="s">
        <v>234</v>
      </c>
      <c r="E16" s="52" t="s">
        <v>269</v>
      </c>
      <c r="F16" s="56" t="s">
        <v>260</v>
      </c>
      <c r="G16" s="52" t="s">
        <v>115</v>
      </c>
      <c r="H16" s="56" t="s">
        <v>238</v>
      </c>
      <c r="I16" s="56" t="s">
        <v>239</v>
      </c>
      <c r="J16" s="58" t="s">
        <v>270</v>
      </c>
    </row>
    <row r="17" ht="47.25" customHeight="1" spans="1:10">
      <c r="A17" s="112" t="s">
        <v>216</v>
      </c>
      <c r="B17" s="56" t="s">
        <v>265</v>
      </c>
      <c r="C17" s="56" t="s">
        <v>233</v>
      </c>
      <c r="D17" s="56" t="s">
        <v>234</v>
      </c>
      <c r="E17" s="52" t="s">
        <v>271</v>
      </c>
      <c r="F17" s="56" t="s">
        <v>260</v>
      </c>
      <c r="G17" s="52" t="s">
        <v>261</v>
      </c>
      <c r="H17" s="56" t="s">
        <v>238</v>
      </c>
      <c r="I17" s="56" t="s">
        <v>239</v>
      </c>
      <c r="J17" s="58" t="s">
        <v>272</v>
      </c>
    </row>
    <row r="18" ht="47.25" customHeight="1" spans="1:10">
      <c r="A18" s="112" t="s">
        <v>216</v>
      </c>
      <c r="B18" s="56" t="s">
        <v>265</v>
      </c>
      <c r="C18" s="56" t="s">
        <v>233</v>
      </c>
      <c r="D18" s="56" t="s">
        <v>234</v>
      </c>
      <c r="E18" s="52" t="s">
        <v>273</v>
      </c>
      <c r="F18" s="56" t="s">
        <v>236</v>
      </c>
      <c r="G18" s="52" t="s">
        <v>237</v>
      </c>
      <c r="H18" s="56" t="s">
        <v>238</v>
      </c>
      <c r="I18" s="56" t="s">
        <v>239</v>
      </c>
      <c r="J18" s="58" t="s">
        <v>274</v>
      </c>
    </row>
    <row r="19" ht="47.25" customHeight="1" spans="1:10">
      <c r="A19" s="112" t="s">
        <v>216</v>
      </c>
      <c r="B19" s="56" t="s">
        <v>265</v>
      </c>
      <c r="C19" s="56" t="s">
        <v>233</v>
      </c>
      <c r="D19" s="56" t="s">
        <v>234</v>
      </c>
      <c r="E19" s="52" t="s">
        <v>275</v>
      </c>
      <c r="F19" s="56" t="s">
        <v>260</v>
      </c>
      <c r="G19" s="52" t="s">
        <v>261</v>
      </c>
      <c r="H19" s="56" t="s">
        <v>238</v>
      </c>
      <c r="I19" s="56" t="s">
        <v>239</v>
      </c>
      <c r="J19" s="58" t="s">
        <v>276</v>
      </c>
    </row>
    <row r="20" ht="47.25" customHeight="1" spans="1:10">
      <c r="A20" s="112" t="s">
        <v>216</v>
      </c>
      <c r="B20" s="56" t="s">
        <v>265</v>
      </c>
      <c r="C20" s="56" t="s">
        <v>233</v>
      </c>
      <c r="D20" s="56" t="s">
        <v>243</v>
      </c>
      <c r="E20" s="52" t="s">
        <v>277</v>
      </c>
      <c r="F20" s="56" t="s">
        <v>260</v>
      </c>
      <c r="G20" s="52" t="s">
        <v>261</v>
      </c>
      <c r="H20" s="56" t="s">
        <v>238</v>
      </c>
      <c r="I20" s="56" t="s">
        <v>239</v>
      </c>
      <c r="J20" s="58" t="s">
        <v>278</v>
      </c>
    </row>
    <row r="21" ht="47.25" customHeight="1" spans="1:10">
      <c r="A21" s="112" t="s">
        <v>216</v>
      </c>
      <c r="B21" s="56" t="s">
        <v>265</v>
      </c>
      <c r="C21" s="56" t="s">
        <v>233</v>
      </c>
      <c r="D21" s="56" t="s">
        <v>243</v>
      </c>
      <c r="E21" s="52" t="s">
        <v>279</v>
      </c>
      <c r="F21" s="56" t="s">
        <v>260</v>
      </c>
      <c r="G21" s="52" t="s">
        <v>255</v>
      </c>
      <c r="H21" s="56" t="s">
        <v>280</v>
      </c>
      <c r="I21" s="56" t="s">
        <v>239</v>
      </c>
      <c r="J21" s="58" t="s">
        <v>281</v>
      </c>
    </row>
    <row r="22" ht="47.25" customHeight="1" spans="1:10">
      <c r="A22" s="112" t="s">
        <v>216</v>
      </c>
      <c r="B22" s="56" t="s">
        <v>265</v>
      </c>
      <c r="C22" s="56" t="s">
        <v>233</v>
      </c>
      <c r="D22" s="56" t="s">
        <v>282</v>
      </c>
      <c r="E22" s="52" t="s">
        <v>283</v>
      </c>
      <c r="F22" s="56" t="s">
        <v>284</v>
      </c>
      <c r="G22" s="52" t="s">
        <v>114</v>
      </c>
      <c r="H22" s="56" t="s">
        <v>285</v>
      </c>
      <c r="I22" s="56" t="s">
        <v>239</v>
      </c>
      <c r="J22" s="58" t="s">
        <v>286</v>
      </c>
    </row>
    <row r="23" ht="47.25" customHeight="1" spans="1:10">
      <c r="A23" s="112" t="s">
        <v>216</v>
      </c>
      <c r="B23" s="56" t="s">
        <v>265</v>
      </c>
      <c r="C23" s="56" t="s">
        <v>233</v>
      </c>
      <c r="D23" s="56" t="s">
        <v>282</v>
      </c>
      <c r="E23" s="52" t="s">
        <v>287</v>
      </c>
      <c r="F23" s="56" t="s">
        <v>260</v>
      </c>
      <c r="G23" s="52" t="s">
        <v>261</v>
      </c>
      <c r="H23" s="56" t="s">
        <v>238</v>
      </c>
      <c r="I23" s="56" t="s">
        <v>239</v>
      </c>
      <c r="J23" s="58" t="s">
        <v>288</v>
      </c>
    </row>
    <row r="24" ht="47.25" customHeight="1" spans="1:10">
      <c r="A24" s="112" t="s">
        <v>216</v>
      </c>
      <c r="B24" s="56" t="s">
        <v>265</v>
      </c>
      <c r="C24" s="56" t="s">
        <v>250</v>
      </c>
      <c r="D24" s="56" t="s">
        <v>251</v>
      </c>
      <c r="E24" s="52" t="s">
        <v>289</v>
      </c>
      <c r="F24" s="56" t="s">
        <v>260</v>
      </c>
      <c r="G24" s="52" t="s">
        <v>115</v>
      </c>
      <c r="H24" s="56" t="s">
        <v>238</v>
      </c>
      <c r="I24" s="56" t="s">
        <v>239</v>
      </c>
      <c r="J24" s="58" t="s">
        <v>290</v>
      </c>
    </row>
    <row r="25" ht="47.25" customHeight="1" spans="1:10">
      <c r="A25" s="112" t="s">
        <v>216</v>
      </c>
      <c r="B25" s="56" t="s">
        <v>265</v>
      </c>
      <c r="C25" s="56" t="s">
        <v>250</v>
      </c>
      <c r="D25" s="56" t="s">
        <v>251</v>
      </c>
      <c r="E25" s="52" t="s">
        <v>291</v>
      </c>
      <c r="F25" s="56" t="s">
        <v>260</v>
      </c>
      <c r="G25" s="52" t="s">
        <v>248</v>
      </c>
      <c r="H25" s="56" t="s">
        <v>238</v>
      </c>
      <c r="I25" s="56" t="s">
        <v>239</v>
      </c>
      <c r="J25" s="58" t="s">
        <v>292</v>
      </c>
    </row>
    <row r="26" ht="47.25" customHeight="1" spans="1:10">
      <c r="A26" s="112" t="s">
        <v>216</v>
      </c>
      <c r="B26" s="56" t="s">
        <v>265</v>
      </c>
      <c r="C26" s="56" t="s">
        <v>257</v>
      </c>
      <c r="D26" s="56" t="s">
        <v>258</v>
      </c>
      <c r="E26" s="52" t="s">
        <v>293</v>
      </c>
      <c r="F26" s="56" t="s">
        <v>260</v>
      </c>
      <c r="G26" s="52" t="s">
        <v>261</v>
      </c>
      <c r="H26" s="56" t="s">
        <v>238</v>
      </c>
      <c r="I26" s="56" t="s">
        <v>239</v>
      </c>
      <c r="J26" s="58" t="s">
        <v>294</v>
      </c>
    </row>
    <row r="27" ht="47.25" customHeight="1" spans="1:10">
      <c r="A27" s="112" t="s">
        <v>202</v>
      </c>
      <c r="B27" s="56" t="s">
        <v>295</v>
      </c>
      <c r="C27" s="56" t="s">
        <v>233</v>
      </c>
      <c r="D27" s="56" t="s">
        <v>234</v>
      </c>
      <c r="E27" s="52" t="s">
        <v>296</v>
      </c>
      <c r="F27" s="56" t="s">
        <v>260</v>
      </c>
      <c r="G27" s="52" t="s">
        <v>267</v>
      </c>
      <c r="H27" s="56" t="s">
        <v>238</v>
      </c>
      <c r="I27" s="56" t="s">
        <v>239</v>
      </c>
      <c r="J27" s="58" t="s">
        <v>297</v>
      </c>
    </row>
    <row r="28" ht="47.25" customHeight="1" spans="1:10">
      <c r="A28" s="112" t="s">
        <v>202</v>
      </c>
      <c r="B28" s="56" t="s">
        <v>295</v>
      </c>
      <c r="C28" s="56" t="s">
        <v>233</v>
      </c>
      <c r="D28" s="56" t="s">
        <v>234</v>
      </c>
      <c r="E28" s="52" t="s">
        <v>298</v>
      </c>
      <c r="F28" s="56" t="s">
        <v>236</v>
      </c>
      <c r="G28" s="52" t="s">
        <v>237</v>
      </c>
      <c r="H28" s="56" t="s">
        <v>238</v>
      </c>
      <c r="I28" s="56" t="s">
        <v>239</v>
      </c>
      <c r="J28" s="58" t="s">
        <v>299</v>
      </c>
    </row>
    <row r="29" ht="47.25" customHeight="1" spans="1:10">
      <c r="A29" s="112" t="s">
        <v>202</v>
      </c>
      <c r="B29" s="56" t="s">
        <v>295</v>
      </c>
      <c r="C29" s="56" t="s">
        <v>233</v>
      </c>
      <c r="D29" s="56" t="s">
        <v>234</v>
      </c>
      <c r="E29" s="52" t="s">
        <v>300</v>
      </c>
      <c r="F29" s="56" t="s">
        <v>260</v>
      </c>
      <c r="G29" s="52" t="s">
        <v>301</v>
      </c>
      <c r="H29" s="56" t="s">
        <v>285</v>
      </c>
      <c r="I29" s="56" t="s">
        <v>239</v>
      </c>
      <c r="J29" s="58" t="s">
        <v>302</v>
      </c>
    </row>
    <row r="30" ht="47.25" customHeight="1" spans="1:10">
      <c r="A30" s="112" t="s">
        <v>202</v>
      </c>
      <c r="B30" s="56" t="s">
        <v>295</v>
      </c>
      <c r="C30" s="56" t="s">
        <v>233</v>
      </c>
      <c r="D30" s="56" t="s">
        <v>243</v>
      </c>
      <c r="E30" s="52" t="s">
        <v>303</v>
      </c>
      <c r="F30" s="56" t="s">
        <v>284</v>
      </c>
      <c r="G30" s="52" t="s">
        <v>304</v>
      </c>
      <c r="H30" s="56" t="s">
        <v>238</v>
      </c>
      <c r="I30" s="56" t="s">
        <v>239</v>
      </c>
      <c r="J30" s="58" t="s">
        <v>305</v>
      </c>
    </row>
    <row r="31" ht="47.25" customHeight="1" spans="1:10">
      <c r="A31" s="112" t="s">
        <v>202</v>
      </c>
      <c r="B31" s="56" t="s">
        <v>295</v>
      </c>
      <c r="C31" s="56" t="s">
        <v>233</v>
      </c>
      <c r="D31" s="56" t="s">
        <v>243</v>
      </c>
      <c r="E31" s="52" t="s">
        <v>306</v>
      </c>
      <c r="F31" s="56" t="s">
        <v>260</v>
      </c>
      <c r="G31" s="52" t="s">
        <v>261</v>
      </c>
      <c r="H31" s="56" t="s">
        <v>238</v>
      </c>
      <c r="I31" s="56" t="s">
        <v>239</v>
      </c>
      <c r="J31" s="58" t="s">
        <v>307</v>
      </c>
    </row>
    <row r="32" ht="47.25" customHeight="1" spans="1:10">
      <c r="A32" s="112" t="s">
        <v>202</v>
      </c>
      <c r="B32" s="56" t="s">
        <v>295</v>
      </c>
      <c r="C32" s="56" t="s">
        <v>233</v>
      </c>
      <c r="D32" s="56" t="s">
        <v>282</v>
      </c>
      <c r="E32" s="52" t="s">
        <v>308</v>
      </c>
      <c r="F32" s="56" t="s">
        <v>260</v>
      </c>
      <c r="G32" s="52" t="s">
        <v>261</v>
      </c>
      <c r="H32" s="56" t="s">
        <v>238</v>
      </c>
      <c r="I32" s="56" t="s">
        <v>239</v>
      </c>
      <c r="J32" s="58" t="s">
        <v>309</v>
      </c>
    </row>
    <row r="33" ht="47.25" customHeight="1" spans="1:10">
      <c r="A33" s="112" t="s">
        <v>202</v>
      </c>
      <c r="B33" s="56" t="s">
        <v>295</v>
      </c>
      <c r="C33" s="56" t="s">
        <v>233</v>
      </c>
      <c r="D33" s="56" t="s">
        <v>282</v>
      </c>
      <c r="E33" s="52" t="s">
        <v>310</v>
      </c>
      <c r="F33" s="56" t="s">
        <v>260</v>
      </c>
      <c r="G33" s="52" t="s">
        <v>261</v>
      </c>
      <c r="H33" s="56" t="s">
        <v>238</v>
      </c>
      <c r="I33" s="56" t="s">
        <v>239</v>
      </c>
      <c r="J33" s="58" t="s">
        <v>311</v>
      </c>
    </row>
    <row r="34" ht="47.25" customHeight="1" spans="1:10">
      <c r="A34" s="112" t="s">
        <v>202</v>
      </c>
      <c r="B34" s="56" t="s">
        <v>295</v>
      </c>
      <c r="C34" s="56" t="s">
        <v>250</v>
      </c>
      <c r="D34" s="56" t="s">
        <v>251</v>
      </c>
      <c r="E34" s="52" t="s">
        <v>312</v>
      </c>
      <c r="F34" s="56" t="s">
        <v>260</v>
      </c>
      <c r="G34" s="52" t="s">
        <v>255</v>
      </c>
      <c r="H34" s="56" t="s">
        <v>238</v>
      </c>
      <c r="I34" s="56" t="s">
        <v>239</v>
      </c>
      <c r="J34" s="58" t="s">
        <v>313</v>
      </c>
    </row>
    <row r="35" ht="47.25" customHeight="1" spans="1:10">
      <c r="A35" s="112" t="s">
        <v>202</v>
      </c>
      <c r="B35" s="56" t="s">
        <v>295</v>
      </c>
      <c r="C35" s="56" t="s">
        <v>250</v>
      </c>
      <c r="D35" s="56" t="s">
        <v>251</v>
      </c>
      <c r="E35" s="52" t="s">
        <v>314</v>
      </c>
      <c r="F35" s="56" t="s">
        <v>260</v>
      </c>
      <c r="G35" s="52" t="s">
        <v>115</v>
      </c>
      <c r="H35" s="56" t="s">
        <v>238</v>
      </c>
      <c r="I35" s="56" t="s">
        <v>239</v>
      </c>
      <c r="J35" s="58" t="s">
        <v>315</v>
      </c>
    </row>
    <row r="36" ht="47.25" customHeight="1" spans="1:10">
      <c r="A36" s="112" t="s">
        <v>202</v>
      </c>
      <c r="B36" s="56" t="s">
        <v>295</v>
      </c>
      <c r="C36" s="56" t="s">
        <v>257</v>
      </c>
      <c r="D36" s="56" t="s">
        <v>258</v>
      </c>
      <c r="E36" s="52" t="s">
        <v>316</v>
      </c>
      <c r="F36" s="56" t="s">
        <v>260</v>
      </c>
      <c r="G36" s="52" t="s">
        <v>261</v>
      </c>
      <c r="H36" s="56" t="s">
        <v>238</v>
      </c>
      <c r="I36" s="56" t="s">
        <v>239</v>
      </c>
      <c r="J36" s="58" t="s">
        <v>317</v>
      </c>
    </row>
  </sheetData>
  <mergeCells count="8">
    <mergeCell ref="A2:J2"/>
    <mergeCell ref="A3:H3"/>
    <mergeCell ref="A7:A14"/>
    <mergeCell ref="A15:A26"/>
    <mergeCell ref="A27:A36"/>
    <mergeCell ref="B7:B14"/>
    <mergeCell ref="B15:B26"/>
    <mergeCell ref="B27:B36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A14" sqref="A14"/>
    </sheetView>
  </sheetViews>
  <sheetFormatPr defaultColWidth="9.125" defaultRowHeight="14.25" customHeight="1" outlineLevelCol="5"/>
  <cols>
    <col min="1" max="1" width="29" customWidth="1"/>
    <col min="2" max="2" width="28.625" customWidth="1"/>
    <col min="3" max="3" width="31.625" customWidth="1"/>
    <col min="4" max="6" width="33.625" customWidth="1"/>
  </cols>
  <sheetData>
    <row r="1" ht="15.75" customHeight="1" spans="2:6">
      <c r="B1" s="49"/>
      <c r="F1" s="59" t="s">
        <v>318</v>
      </c>
    </row>
    <row r="2" ht="28.5" customHeight="1" spans="1:6">
      <c r="A2" s="27" t="s">
        <v>319</v>
      </c>
      <c r="B2" s="28"/>
      <c r="C2" s="28"/>
      <c r="D2" s="28"/>
      <c r="E2" s="28"/>
      <c r="F2" s="28"/>
    </row>
    <row r="3" ht="15" customHeight="1" spans="1:6">
      <c r="A3" s="106" t="str">
        <f>"单位名称："&amp;"云南省交通运输综合行政执法局怒江支队"</f>
        <v>单位名称：云南省交通运输综合行政执法局怒江支队</v>
      </c>
      <c r="B3" s="107"/>
      <c r="C3" s="107"/>
      <c r="D3" s="62"/>
      <c r="E3" s="62"/>
      <c r="F3" s="108" t="s">
        <v>2</v>
      </c>
    </row>
    <row r="4" ht="18.75" customHeight="1" spans="1:6">
      <c r="A4" s="9" t="s">
        <v>128</v>
      </c>
      <c r="B4" s="9" t="s">
        <v>48</v>
      </c>
      <c r="C4" s="9" t="s">
        <v>49</v>
      </c>
      <c r="D4" s="15" t="s">
        <v>320</v>
      </c>
      <c r="E4" s="65"/>
      <c r="F4" s="65"/>
    </row>
    <row r="5" ht="30" customHeight="1" spans="1:6">
      <c r="A5" s="18"/>
      <c r="B5" s="18"/>
      <c r="C5" s="18"/>
      <c r="D5" s="15" t="s">
        <v>30</v>
      </c>
      <c r="E5" s="65" t="s">
        <v>57</v>
      </c>
      <c r="F5" s="65" t="s">
        <v>58</v>
      </c>
    </row>
    <row r="6" ht="16.5" customHeight="1" spans="1:6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9" t="s">
        <v>94</v>
      </c>
      <c r="B8" s="110"/>
      <c r="C8" s="110" t="s">
        <v>94</v>
      </c>
      <c r="D8" s="22"/>
      <c r="E8" s="22"/>
      <c r="F8" s="22"/>
    </row>
    <row r="9" customHeight="1" spans="1:1">
      <c r="A9" s="34" t="s">
        <v>321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24"/>
  <sheetViews>
    <sheetView showZeros="0" workbookViewId="0">
      <selection activeCell="A1" sqref="A1"/>
    </sheetView>
  </sheetViews>
  <sheetFormatPr defaultColWidth="9.125" defaultRowHeight="14.25" customHeight="1"/>
  <cols>
    <col min="1" max="1" width="39.125" customWidth="1"/>
    <col min="2" max="2" width="21.75" customWidth="1"/>
    <col min="3" max="3" width="35.25" customWidth="1"/>
    <col min="4" max="4" width="7.75" customWidth="1"/>
    <col min="5" max="5" width="10.25" customWidth="1"/>
    <col min="6" max="11" width="14.75" customWidth="1"/>
    <col min="12" max="16" width="12.625" customWidth="1"/>
    <col min="17" max="17" width="10.375" customWidth="1"/>
  </cols>
  <sheetData>
    <row r="1" ht="13.5" customHeight="1" spans="15:17">
      <c r="O1" s="57"/>
      <c r="P1" s="57"/>
      <c r="Q1" s="104" t="s">
        <v>322</v>
      </c>
    </row>
    <row r="2" ht="27.75" customHeight="1" spans="1:17">
      <c r="A2" s="96" t="s">
        <v>323</v>
      </c>
      <c r="B2" s="28"/>
      <c r="C2" s="28"/>
      <c r="D2" s="28"/>
      <c r="E2" s="28"/>
      <c r="F2" s="28"/>
      <c r="G2" s="28"/>
      <c r="H2" s="28"/>
      <c r="I2" s="28"/>
      <c r="J2" s="28"/>
      <c r="K2" s="48"/>
      <c r="L2" s="28"/>
      <c r="M2" s="28"/>
      <c r="N2" s="28"/>
      <c r="O2" s="48"/>
      <c r="P2" s="48"/>
      <c r="Q2" s="28"/>
    </row>
    <row r="3" ht="18.75" customHeight="1" spans="1:17">
      <c r="A3" s="182" t="str">
        <f>"单位名称："&amp;"云南省交通运输综合行政执法局怒江支队"</f>
        <v>单位名称：云南省交通运输综合行政执法局怒江支队</v>
      </c>
      <c r="B3" s="6"/>
      <c r="C3" s="6"/>
      <c r="D3" s="6"/>
      <c r="E3" s="6"/>
      <c r="F3" s="6"/>
      <c r="G3" s="6"/>
      <c r="H3" s="6"/>
      <c r="I3" s="6"/>
      <c r="J3" s="6"/>
      <c r="O3" s="67"/>
      <c r="P3" s="67"/>
      <c r="Q3" s="105" t="s">
        <v>119</v>
      </c>
    </row>
    <row r="4" ht="15.75" customHeight="1" spans="1:17">
      <c r="A4" s="9" t="s">
        <v>324</v>
      </c>
      <c r="B4" s="72" t="s">
        <v>325</v>
      </c>
      <c r="C4" s="72" t="s">
        <v>326</v>
      </c>
      <c r="D4" s="72" t="s">
        <v>327</v>
      </c>
      <c r="E4" s="72" t="s">
        <v>328</v>
      </c>
      <c r="F4" s="72" t="s">
        <v>329</v>
      </c>
      <c r="G4" s="73" t="s">
        <v>135</v>
      </c>
      <c r="H4" s="73"/>
      <c r="I4" s="73"/>
      <c r="J4" s="73"/>
      <c r="K4" s="74"/>
      <c r="L4" s="73"/>
      <c r="M4" s="73"/>
      <c r="N4" s="73"/>
      <c r="O4" s="89"/>
      <c r="P4" s="74"/>
      <c r="Q4" s="90"/>
    </row>
    <row r="5" ht="17.25" customHeight="1" spans="1:17">
      <c r="A5" s="14"/>
      <c r="B5" s="75"/>
      <c r="C5" s="75"/>
      <c r="D5" s="75"/>
      <c r="E5" s="75"/>
      <c r="F5" s="75"/>
      <c r="G5" s="75" t="s">
        <v>30</v>
      </c>
      <c r="H5" s="75" t="s">
        <v>33</v>
      </c>
      <c r="I5" s="75" t="s">
        <v>330</v>
      </c>
      <c r="J5" s="75" t="s">
        <v>331</v>
      </c>
      <c r="K5" s="76" t="s">
        <v>332</v>
      </c>
      <c r="L5" s="91" t="s">
        <v>333</v>
      </c>
      <c r="M5" s="91"/>
      <c r="N5" s="91"/>
      <c r="O5" s="92"/>
      <c r="P5" s="93"/>
      <c r="Q5" s="77"/>
    </row>
    <row r="6" ht="54" customHeight="1" spans="1:17">
      <c r="A6" s="17"/>
      <c r="B6" s="77"/>
      <c r="C6" s="77"/>
      <c r="D6" s="77"/>
      <c r="E6" s="77"/>
      <c r="F6" s="77"/>
      <c r="G6" s="77"/>
      <c r="H6" s="77" t="s">
        <v>32</v>
      </c>
      <c r="I6" s="77"/>
      <c r="J6" s="77"/>
      <c r="K6" s="78"/>
      <c r="L6" s="77" t="s">
        <v>32</v>
      </c>
      <c r="M6" s="77" t="s">
        <v>43</v>
      </c>
      <c r="N6" s="77" t="s">
        <v>142</v>
      </c>
      <c r="O6" s="94" t="s">
        <v>39</v>
      </c>
      <c r="P6" s="78" t="s">
        <v>40</v>
      </c>
      <c r="Q6" s="77" t="s">
        <v>41</v>
      </c>
    </row>
    <row r="7" ht="15" customHeight="1" spans="1:17">
      <c r="A7" s="1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ht="21" customHeight="1" spans="1:17">
      <c r="A8" s="79" t="s">
        <v>45</v>
      </c>
      <c r="B8" s="80"/>
      <c r="C8" s="80"/>
      <c r="D8" s="80"/>
      <c r="E8" s="100"/>
      <c r="F8" s="22">
        <v>202636</v>
      </c>
      <c r="G8" s="22">
        <v>367636</v>
      </c>
      <c r="H8" s="22">
        <v>367636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101" t="s">
        <v>154</v>
      </c>
      <c r="B9" s="80" t="s">
        <v>334</v>
      </c>
      <c r="C9" s="80" t="s">
        <v>335</v>
      </c>
      <c r="D9" s="102" t="s">
        <v>336</v>
      </c>
      <c r="E9" s="103">
        <v>1</v>
      </c>
      <c r="F9" s="22"/>
      <c r="G9" s="22">
        <v>140000</v>
      </c>
      <c r="H9" s="22">
        <v>140000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101" t="s">
        <v>154</v>
      </c>
      <c r="B10" s="80" t="s">
        <v>337</v>
      </c>
      <c r="C10" s="80" t="s">
        <v>338</v>
      </c>
      <c r="D10" s="102" t="s">
        <v>336</v>
      </c>
      <c r="E10" s="103">
        <v>1</v>
      </c>
      <c r="F10" s="22">
        <v>85000</v>
      </c>
      <c r="G10" s="22">
        <v>85000</v>
      </c>
      <c r="H10" s="22">
        <v>85000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101" t="s">
        <v>154</v>
      </c>
      <c r="B11" s="80" t="s">
        <v>339</v>
      </c>
      <c r="C11" s="80" t="s">
        <v>340</v>
      </c>
      <c r="D11" s="102" t="s">
        <v>336</v>
      </c>
      <c r="E11" s="103">
        <v>1</v>
      </c>
      <c r="F11" s="22"/>
      <c r="G11" s="22">
        <v>25000</v>
      </c>
      <c r="H11" s="22">
        <v>25000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101" t="s">
        <v>177</v>
      </c>
      <c r="B12" s="80" t="s">
        <v>341</v>
      </c>
      <c r="C12" s="80" t="s">
        <v>342</v>
      </c>
      <c r="D12" s="102" t="s">
        <v>343</v>
      </c>
      <c r="E12" s="103">
        <v>1</v>
      </c>
      <c r="F12" s="22">
        <v>10000</v>
      </c>
      <c r="G12" s="22">
        <v>10000</v>
      </c>
      <c r="H12" s="22">
        <v>10000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101" t="s">
        <v>216</v>
      </c>
      <c r="B13" s="80" t="s">
        <v>344</v>
      </c>
      <c r="C13" s="80" t="s">
        <v>345</v>
      </c>
      <c r="D13" s="102" t="s">
        <v>346</v>
      </c>
      <c r="E13" s="103">
        <v>1</v>
      </c>
      <c r="F13" s="22">
        <v>7600</v>
      </c>
      <c r="G13" s="22">
        <v>7600</v>
      </c>
      <c r="H13" s="22">
        <v>7600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101" t="s">
        <v>216</v>
      </c>
      <c r="B14" s="80" t="s">
        <v>347</v>
      </c>
      <c r="C14" s="80" t="s">
        <v>348</v>
      </c>
      <c r="D14" s="102" t="s">
        <v>349</v>
      </c>
      <c r="E14" s="103">
        <v>1</v>
      </c>
      <c r="F14" s="22">
        <v>3588</v>
      </c>
      <c r="G14" s="22">
        <v>3588</v>
      </c>
      <c r="H14" s="22">
        <v>3588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101" t="s">
        <v>216</v>
      </c>
      <c r="B15" s="80" t="s">
        <v>350</v>
      </c>
      <c r="C15" s="80" t="s">
        <v>348</v>
      </c>
      <c r="D15" s="102" t="s">
        <v>349</v>
      </c>
      <c r="E15" s="103">
        <v>1</v>
      </c>
      <c r="F15" s="22">
        <v>4048</v>
      </c>
      <c r="G15" s="22">
        <v>4048</v>
      </c>
      <c r="H15" s="22">
        <v>4048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101" t="s">
        <v>216</v>
      </c>
      <c r="B16" s="80" t="s">
        <v>351</v>
      </c>
      <c r="C16" s="80" t="s">
        <v>352</v>
      </c>
      <c r="D16" s="102" t="s">
        <v>346</v>
      </c>
      <c r="E16" s="103">
        <v>1</v>
      </c>
      <c r="F16" s="22">
        <v>6900</v>
      </c>
      <c r="G16" s="22">
        <v>6900</v>
      </c>
      <c r="H16" s="22">
        <v>6900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101" t="s">
        <v>216</v>
      </c>
      <c r="B17" s="80" t="s">
        <v>353</v>
      </c>
      <c r="C17" s="80" t="s">
        <v>354</v>
      </c>
      <c r="D17" s="102" t="s">
        <v>355</v>
      </c>
      <c r="E17" s="103">
        <v>15</v>
      </c>
      <c r="F17" s="22">
        <v>9300</v>
      </c>
      <c r="G17" s="22">
        <v>9300</v>
      </c>
      <c r="H17" s="22">
        <v>9300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101" t="s">
        <v>216</v>
      </c>
      <c r="B18" s="80" t="s">
        <v>356</v>
      </c>
      <c r="C18" s="80" t="s">
        <v>357</v>
      </c>
      <c r="D18" s="102" t="s">
        <v>346</v>
      </c>
      <c r="E18" s="103">
        <v>5</v>
      </c>
      <c r="F18" s="22">
        <v>30000</v>
      </c>
      <c r="G18" s="22">
        <v>30000</v>
      </c>
      <c r="H18" s="22">
        <v>30000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101" t="s">
        <v>202</v>
      </c>
      <c r="B19" s="80" t="s">
        <v>344</v>
      </c>
      <c r="C19" s="80" t="s">
        <v>358</v>
      </c>
      <c r="D19" s="102" t="s">
        <v>346</v>
      </c>
      <c r="E19" s="103">
        <v>6</v>
      </c>
      <c r="F19" s="22">
        <v>9000</v>
      </c>
      <c r="G19" s="22">
        <v>9000</v>
      </c>
      <c r="H19" s="22">
        <v>9000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101" t="s">
        <v>202</v>
      </c>
      <c r="B20" s="80" t="s">
        <v>359</v>
      </c>
      <c r="C20" s="80" t="s">
        <v>360</v>
      </c>
      <c r="D20" s="102" t="s">
        <v>355</v>
      </c>
      <c r="E20" s="103">
        <v>10</v>
      </c>
      <c r="F20" s="22">
        <v>18400</v>
      </c>
      <c r="G20" s="22">
        <v>18400</v>
      </c>
      <c r="H20" s="22">
        <v>18400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101" t="s">
        <v>202</v>
      </c>
      <c r="B21" s="80" t="s">
        <v>361</v>
      </c>
      <c r="C21" s="80" t="s">
        <v>362</v>
      </c>
      <c r="D21" s="102" t="s">
        <v>363</v>
      </c>
      <c r="E21" s="103">
        <v>4</v>
      </c>
      <c r="F21" s="22">
        <v>4800</v>
      </c>
      <c r="G21" s="22">
        <v>4800</v>
      </c>
      <c r="H21" s="22">
        <v>4800</v>
      </c>
      <c r="I21" s="22"/>
      <c r="J21" s="22"/>
      <c r="K21" s="22"/>
      <c r="L21" s="22"/>
      <c r="M21" s="22"/>
      <c r="N21" s="22"/>
      <c r="O21" s="22"/>
      <c r="P21" s="22"/>
      <c r="Q21" s="22"/>
    </row>
    <row r="22" ht="21" customHeight="1" spans="1:17">
      <c r="A22" s="101" t="s">
        <v>202</v>
      </c>
      <c r="B22" s="80" t="s">
        <v>364</v>
      </c>
      <c r="C22" s="80" t="s">
        <v>365</v>
      </c>
      <c r="D22" s="102" t="s">
        <v>346</v>
      </c>
      <c r="E22" s="103">
        <v>2</v>
      </c>
      <c r="F22" s="22">
        <v>9800</v>
      </c>
      <c r="G22" s="22">
        <v>9800</v>
      </c>
      <c r="H22" s="22">
        <v>9800</v>
      </c>
      <c r="I22" s="22"/>
      <c r="J22" s="22"/>
      <c r="K22" s="22"/>
      <c r="L22" s="22"/>
      <c r="M22" s="22"/>
      <c r="N22" s="22"/>
      <c r="O22" s="22"/>
      <c r="P22" s="22"/>
      <c r="Q22" s="22"/>
    </row>
    <row r="23" ht="21" customHeight="1" spans="1:17">
      <c r="A23" s="101" t="s">
        <v>202</v>
      </c>
      <c r="B23" s="80" t="s">
        <v>366</v>
      </c>
      <c r="C23" s="80" t="s">
        <v>365</v>
      </c>
      <c r="D23" s="102" t="s">
        <v>346</v>
      </c>
      <c r="E23" s="103">
        <v>2</v>
      </c>
      <c r="F23" s="22">
        <v>4200</v>
      </c>
      <c r="G23" s="22">
        <v>4200</v>
      </c>
      <c r="H23" s="22">
        <v>4200</v>
      </c>
      <c r="I23" s="22"/>
      <c r="J23" s="22"/>
      <c r="K23" s="22"/>
      <c r="L23" s="22"/>
      <c r="M23" s="22"/>
      <c r="N23" s="22"/>
      <c r="O23" s="22"/>
      <c r="P23" s="22"/>
      <c r="Q23" s="22"/>
    </row>
    <row r="24" ht="21" customHeight="1" spans="1:17">
      <c r="A24" s="82" t="s">
        <v>94</v>
      </c>
      <c r="B24" s="83"/>
      <c r="C24" s="83"/>
      <c r="D24" s="83"/>
      <c r="E24" s="100"/>
      <c r="F24" s="22">
        <v>202636</v>
      </c>
      <c r="G24" s="22">
        <v>367636</v>
      </c>
      <c r="H24" s="22">
        <v>367636</v>
      </c>
      <c r="I24" s="22"/>
      <c r="J24" s="22"/>
      <c r="K24" s="22"/>
      <c r="L24" s="22"/>
      <c r="M24" s="22"/>
      <c r="N24" s="22"/>
      <c r="O24" s="22"/>
      <c r="P24" s="22"/>
      <c r="Q24" s="22"/>
    </row>
  </sheetData>
  <mergeCells count="16">
    <mergeCell ref="A2:Q2"/>
    <mergeCell ref="A3:F3"/>
    <mergeCell ref="G4:Q4"/>
    <mergeCell ref="L5:Q5"/>
    <mergeCell ref="A24:E2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C25" sqref="C25"/>
    </sheetView>
  </sheetViews>
  <sheetFormatPr defaultColWidth="9.125" defaultRowHeight="14.25" customHeight="1"/>
  <cols>
    <col min="1" max="1" width="31.375" customWidth="1"/>
    <col min="2" max="2" width="21.75" customWidth="1"/>
    <col min="3" max="3" width="26.75" customWidth="1"/>
    <col min="4" max="14" width="16.625" customWidth="1"/>
  </cols>
  <sheetData>
    <row r="1" ht="13.5" customHeight="1" spans="1:14">
      <c r="A1" s="64"/>
      <c r="B1" s="64"/>
      <c r="C1" s="64"/>
      <c r="D1" s="64"/>
      <c r="E1" s="64"/>
      <c r="F1" s="64"/>
      <c r="G1" s="64"/>
      <c r="H1" s="69"/>
      <c r="I1" s="64"/>
      <c r="J1" s="64"/>
      <c r="K1" s="64"/>
      <c r="L1" s="57"/>
      <c r="M1" s="85"/>
      <c r="N1" s="86" t="s">
        <v>367</v>
      </c>
    </row>
    <row r="2" ht="27.75" customHeight="1" spans="1:14">
      <c r="A2" s="60" t="s">
        <v>368</v>
      </c>
      <c r="B2" s="70"/>
      <c r="C2" s="70"/>
      <c r="D2" s="70"/>
      <c r="E2" s="70"/>
      <c r="F2" s="70"/>
      <c r="G2" s="70"/>
      <c r="H2" s="71"/>
      <c r="I2" s="70"/>
      <c r="J2" s="70"/>
      <c r="K2" s="70"/>
      <c r="L2" s="48"/>
      <c r="M2" s="71"/>
      <c r="N2" s="70"/>
    </row>
    <row r="3" ht="18.75" customHeight="1" spans="1:14">
      <c r="A3" s="186" t="str">
        <f>"单位名称："&amp;"云南省交通运输综合行政执法局怒江支队"</f>
        <v>单位名称：云南省交通运输综合行政执法局怒江支队</v>
      </c>
      <c r="B3" s="62"/>
      <c r="C3" s="62"/>
      <c r="D3" s="62"/>
      <c r="E3" s="62"/>
      <c r="F3" s="62"/>
      <c r="G3" s="62"/>
      <c r="H3" s="69"/>
      <c r="I3" s="64"/>
      <c r="J3" s="64"/>
      <c r="K3" s="64"/>
      <c r="L3" s="67"/>
      <c r="M3" s="87"/>
      <c r="N3" s="88" t="s">
        <v>119</v>
      </c>
    </row>
    <row r="4" ht="15.75" customHeight="1" spans="1:14">
      <c r="A4" s="9" t="s">
        <v>324</v>
      </c>
      <c r="B4" s="72" t="s">
        <v>369</v>
      </c>
      <c r="C4" s="72" t="s">
        <v>370</v>
      </c>
      <c r="D4" s="73" t="s">
        <v>135</v>
      </c>
      <c r="E4" s="73"/>
      <c r="F4" s="73"/>
      <c r="G4" s="73"/>
      <c r="H4" s="74"/>
      <c r="I4" s="73"/>
      <c r="J4" s="73"/>
      <c r="K4" s="73"/>
      <c r="L4" s="89"/>
      <c r="M4" s="74"/>
      <c r="N4" s="90"/>
    </row>
    <row r="5" ht="17.25" customHeight="1" spans="1:14">
      <c r="A5" s="14"/>
      <c r="B5" s="75"/>
      <c r="C5" s="75"/>
      <c r="D5" s="75" t="s">
        <v>30</v>
      </c>
      <c r="E5" s="75" t="s">
        <v>33</v>
      </c>
      <c r="F5" s="75" t="s">
        <v>330</v>
      </c>
      <c r="G5" s="75" t="s">
        <v>331</v>
      </c>
      <c r="H5" s="76" t="s">
        <v>332</v>
      </c>
      <c r="I5" s="91" t="s">
        <v>333</v>
      </c>
      <c r="J5" s="91"/>
      <c r="K5" s="91"/>
      <c r="L5" s="92"/>
      <c r="M5" s="93"/>
      <c r="N5" s="77"/>
    </row>
    <row r="6" ht="54" customHeight="1" spans="1:14">
      <c r="A6" s="17"/>
      <c r="B6" s="77"/>
      <c r="C6" s="77"/>
      <c r="D6" s="77"/>
      <c r="E6" s="77"/>
      <c r="F6" s="77"/>
      <c r="G6" s="77"/>
      <c r="H6" s="78"/>
      <c r="I6" s="77" t="s">
        <v>32</v>
      </c>
      <c r="J6" s="77" t="s">
        <v>43</v>
      </c>
      <c r="K6" s="77" t="s">
        <v>142</v>
      </c>
      <c r="L6" s="94" t="s">
        <v>39</v>
      </c>
      <c r="M6" s="78" t="s">
        <v>40</v>
      </c>
      <c r="N6" s="77" t="s">
        <v>41</v>
      </c>
    </row>
    <row r="7" ht="15" customHeight="1" spans="1:14">
      <c r="A7" s="17">
        <v>1</v>
      </c>
      <c r="B7" s="77">
        <v>2</v>
      </c>
      <c r="C7" s="77">
        <v>3</v>
      </c>
      <c r="D7" s="78">
        <v>4</v>
      </c>
      <c r="E7" s="78">
        <v>5</v>
      </c>
      <c r="F7" s="78">
        <v>6</v>
      </c>
      <c r="G7" s="78">
        <v>7</v>
      </c>
      <c r="H7" s="78">
        <v>8</v>
      </c>
      <c r="I7" s="78">
        <v>9</v>
      </c>
      <c r="J7" s="78">
        <v>10</v>
      </c>
      <c r="K7" s="78">
        <v>11</v>
      </c>
      <c r="L7" s="78">
        <v>12</v>
      </c>
      <c r="M7" s="78">
        <v>13</v>
      </c>
      <c r="N7" s="78">
        <v>14</v>
      </c>
    </row>
    <row r="8" ht="21" customHeight="1" spans="1:14">
      <c r="A8" s="79"/>
      <c r="B8" s="80"/>
      <c r="C8" s="80"/>
      <c r="D8" s="81"/>
      <c r="E8" s="81"/>
      <c r="F8" s="81"/>
      <c r="G8" s="81"/>
      <c r="H8" s="81"/>
      <c r="I8" s="81"/>
      <c r="J8" s="81"/>
      <c r="K8" s="81"/>
      <c r="L8" s="95"/>
      <c r="M8" s="81"/>
      <c r="N8" s="81"/>
    </row>
    <row r="9" ht="21" customHeight="1" spans="1:14">
      <c r="A9" s="79"/>
      <c r="B9" s="80"/>
      <c r="C9" s="80"/>
      <c r="D9" s="81"/>
      <c r="E9" s="81"/>
      <c r="F9" s="81"/>
      <c r="G9" s="81"/>
      <c r="H9" s="81"/>
      <c r="I9" s="81"/>
      <c r="J9" s="81"/>
      <c r="K9" s="81"/>
      <c r="L9" s="95"/>
      <c r="M9" s="81"/>
      <c r="N9" s="81"/>
    </row>
    <row r="10" ht="21" customHeight="1" spans="1:14">
      <c r="A10" s="82" t="s">
        <v>94</v>
      </c>
      <c r="B10" s="83"/>
      <c r="C10" s="84"/>
      <c r="D10" s="81"/>
      <c r="E10" s="81"/>
      <c r="F10" s="81"/>
      <c r="G10" s="81"/>
      <c r="H10" s="81"/>
      <c r="I10" s="81"/>
      <c r="J10" s="81"/>
      <c r="K10" s="81"/>
      <c r="L10" s="95"/>
      <c r="M10" s="81"/>
      <c r="N10" s="81"/>
    </row>
    <row r="11" customHeight="1" spans="1:1">
      <c r="A11" s="34" t="s">
        <v>371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C16" sqref="C16"/>
    </sheetView>
  </sheetViews>
  <sheetFormatPr defaultColWidth="9.125" defaultRowHeight="14.25" customHeight="1"/>
  <cols>
    <col min="1" max="1" width="31.875" customWidth="1"/>
    <col min="2" max="15" width="17.125" customWidth="1"/>
    <col min="16" max="24" width="17" customWidth="1"/>
  </cols>
  <sheetData>
    <row r="1" ht="13.5" customHeight="1" spans="4:24">
      <c r="D1" s="59"/>
      <c r="W1" s="57"/>
      <c r="X1" s="57" t="s">
        <v>372</v>
      </c>
    </row>
    <row r="2" ht="27.75" customHeight="1" spans="1:24">
      <c r="A2" s="60" t="s">
        <v>373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ht="18" customHeight="1" spans="1:24">
      <c r="A3" s="186" t="str">
        <f>"单位名称："&amp;"云南省交通运输综合行政执法局怒江支队"</f>
        <v>单位名称：云南省交通运输综合行政执法局怒江支队</v>
      </c>
      <c r="B3" s="62"/>
      <c r="C3" s="62"/>
      <c r="D3" s="63"/>
      <c r="E3" s="64"/>
      <c r="F3" s="64"/>
      <c r="G3" s="64"/>
      <c r="H3" s="64"/>
      <c r="I3" s="64"/>
      <c r="W3" s="67"/>
      <c r="X3" s="67" t="s">
        <v>119</v>
      </c>
    </row>
    <row r="4" ht="19.5" customHeight="1" spans="1:24">
      <c r="A4" s="15" t="s">
        <v>374</v>
      </c>
      <c r="B4" s="10" t="s">
        <v>135</v>
      </c>
      <c r="C4" s="11"/>
      <c r="D4" s="11"/>
      <c r="E4" s="65" t="s">
        <v>375</v>
      </c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</row>
    <row r="5" ht="40.5" customHeight="1" spans="1:24">
      <c r="A5" s="18"/>
      <c r="B5" s="29" t="s">
        <v>30</v>
      </c>
      <c r="C5" s="9" t="s">
        <v>33</v>
      </c>
      <c r="D5" s="66" t="s">
        <v>376</v>
      </c>
      <c r="E5" s="65" t="s">
        <v>377</v>
      </c>
      <c r="F5" s="65" t="s">
        <v>378</v>
      </c>
      <c r="G5" s="65" t="s">
        <v>379</v>
      </c>
      <c r="H5" s="65" t="s">
        <v>380</v>
      </c>
      <c r="I5" s="65" t="s">
        <v>381</v>
      </c>
      <c r="J5" s="65" t="s">
        <v>382</v>
      </c>
      <c r="K5" s="65" t="s">
        <v>383</v>
      </c>
      <c r="L5" s="65" t="s">
        <v>384</v>
      </c>
      <c r="M5" s="65" t="s">
        <v>385</v>
      </c>
      <c r="N5" s="65" t="s">
        <v>386</v>
      </c>
      <c r="O5" s="65" t="s">
        <v>387</v>
      </c>
      <c r="P5" s="65" t="s">
        <v>388</v>
      </c>
      <c r="Q5" s="65" t="s">
        <v>389</v>
      </c>
      <c r="R5" s="65" t="s">
        <v>390</v>
      </c>
      <c r="S5" s="65" t="s">
        <v>391</v>
      </c>
      <c r="T5" s="65" t="s">
        <v>392</v>
      </c>
      <c r="U5" s="65" t="s">
        <v>393</v>
      </c>
      <c r="V5" s="65" t="s">
        <v>394</v>
      </c>
      <c r="W5" s="65" t="s">
        <v>395</v>
      </c>
      <c r="X5" s="65" t="s">
        <v>396</v>
      </c>
    </row>
    <row r="6" ht="19.5" customHeight="1" spans="1:24">
      <c r="A6" s="65">
        <v>1</v>
      </c>
      <c r="B6" s="65">
        <v>2</v>
      </c>
      <c r="C6" s="65">
        <v>3</v>
      </c>
      <c r="D6" s="10">
        <v>4</v>
      </c>
      <c r="E6" s="65">
        <v>5</v>
      </c>
      <c r="F6" s="65">
        <v>6</v>
      </c>
      <c r="G6" s="65">
        <v>7</v>
      </c>
      <c r="H6" s="10">
        <v>8</v>
      </c>
      <c r="I6" s="65">
        <v>9</v>
      </c>
      <c r="J6" s="65">
        <v>10</v>
      </c>
      <c r="K6" s="65">
        <v>11</v>
      </c>
      <c r="L6" s="10">
        <v>12</v>
      </c>
      <c r="M6" s="65">
        <v>13</v>
      </c>
      <c r="N6" s="65">
        <v>14</v>
      </c>
      <c r="O6" s="65">
        <v>15</v>
      </c>
      <c r="P6" s="10">
        <v>16</v>
      </c>
      <c r="Q6" s="65">
        <v>17</v>
      </c>
      <c r="R6" s="65">
        <v>18</v>
      </c>
      <c r="S6" s="65">
        <v>19</v>
      </c>
      <c r="T6" s="10">
        <v>20</v>
      </c>
      <c r="U6" s="10">
        <v>21</v>
      </c>
      <c r="V6" s="10">
        <v>22</v>
      </c>
      <c r="W6" s="65">
        <v>23</v>
      </c>
      <c r="X6" s="65">
        <v>24</v>
      </c>
    </row>
    <row r="7" ht="28.5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8"/>
      <c r="X7" s="22"/>
    </row>
    <row r="8" ht="30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8"/>
      <c r="X8" s="22"/>
    </row>
    <row r="9" customHeight="1" spans="1:1">
      <c r="A9" s="34" t="s">
        <v>397</v>
      </c>
    </row>
  </sheetData>
  <mergeCells count="5">
    <mergeCell ref="A2:X2"/>
    <mergeCell ref="A3:I3"/>
    <mergeCell ref="B4:D4"/>
    <mergeCell ref="E4:X4"/>
    <mergeCell ref="A4:A5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4" sqref="B14"/>
    </sheetView>
  </sheetViews>
  <sheetFormatPr defaultColWidth="9.125" defaultRowHeight="12" customHeight="1" outlineLevelRow="7"/>
  <cols>
    <col min="1" max="2" width="29" customWidth="1"/>
    <col min="3" max="3" width="16.375" customWidth="1"/>
    <col min="4" max="4" width="15.625" customWidth="1"/>
    <col min="5" max="5" width="23.625" customWidth="1"/>
    <col min="6" max="6" width="11.25" customWidth="1"/>
    <col min="7" max="7" width="14.875" customWidth="1"/>
    <col min="8" max="8" width="10.875" customWidth="1"/>
    <col min="9" max="9" width="13.375" customWidth="1"/>
    <col min="10" max="10" width="38.625" customWidth="1"/>
  </cols>
  <sheetData>
    <row r="1" customHeight="1" spans="10:10">
      <c r="J1" s="57" t="s">
        <v>398</v>
      </c>
    </row>
    <row r="2" ht="28.5" customHeight="1" spans="1:10">
      <c r="A2" s="47" t="s">
        <v>399</v>
      </c>
      <c r="B2" s="28"/>
      <c r="C2" s="28"/>
      <c r="D2" s="28"/>
      <c r="E2" s="28"/>
      <c r="F2" s="48"/>
      <c r="G2" s="28"/>
      <c r="H2" s="48"/>
      <c r="I2" s="48"/>
      <c r="J2" s="28"/>
    </row>
    <row r="3" ht="17.25" customHeight="1" spans="1:8">
      <c r="A3" s="184" t="str">
        <f>"单位名称："&amp;"云南省交通运输综合行政执法局怒江支队"</f>
        <v>单位名称：云南省交通运输综合行政执法局怒江支队</v>
      </c>
      <c r="B3" s="49"/>
      <c r="C3" s="49"/>
      <c r="D3" s="49"/>
      <c r="E3" s="49"/>
      <c r="F3" s="49"/>
      <c r="G3" s="49"/>
      <c r="H3" s="49"/>
    </row>
    <row r="4" ht="44.25" customHeight="1" spans="1:10">
      <c r="A4" s="50" t="s">
        <v>222</v>
      </c>
      <c r="B4" s="50" t="s">
        <v>223</v>
      </c>
      <c r="C4" s="50" t="s">
        <v>224</v>
      </c>
      <c r="D4" s="50" t="s">
        <v>225</v>
      </c>
      <c r="E4" s="50" t="s">
        <v>226</v>
      </c>
      <c r="F4" s="51" t="s">
        <v>227</v>
      </c>
      <c r="G4" s="50" t="s">
        <v>228</v>
      </c>
      <c r="H4" s="51" t="s">
        <v>229</v>
      </c>
      <c r="I4" s="51" t="s">
        <v>230</v>
      </c>
      <c r="J4" s="50" t="s">
        <v>231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1">
        <v>6</v>
      </c>
      <c r="G5" s="50">
        <v>7</v>
      </c>
      <c r="H5" s="51">
        <v>8</v>
      </c>
      <c r="I5" s="51">
        <v>9</v>
      </c>
      <c r="J5" s="50">
        <v>10</v>
      </c>
    </row>
    <row r="6" ht="21.75" customHeight="1" spans="1:10">
      <c r="A6" s="52"/>
      <c r="B6" s="53"/>
      <c r="C6" s="53"/>
      <c r="D6" s="53"/>
      <c r="E6" s="54"/>
      <c r="F6" s="55"/>
      <c r="G6" s="54"/>
      <c r="H6" s="55"/>
      <c r="I6" s="55"/>
      <c r="J6" s="54"/>
    </row>
    <row r="7" ht="60.75" customHeight="1" spans="1:10">
      <c r="A7" s="52"/>
      <c r="B7" s="56"/>
      <c r="C7" s="56"/>
      <c r="D7" s="56"/>
      <c r="E7" s="52"/>
      <c r="F7" s="56"/>
      <c r="G7" s="52"/>
      <c r="H7" s="56"/>
      <c r="I7" s="56"/>
      <c r="J7" s="58"/>
    </row>
    <row r="8" customHeight="1" spans="1:1">
      <c r="A8" s="34" t="s">
        <v>397</v>
      </c>
    </row>
  </sheetData>
  <mergeCells count="2">
    <mergeCell ref="A2:J2"/>
    <mergeCell ref="A3:H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6"/>
  <sheetViews>
    <sheetView showZeros="0" workbookViewId="0">
      <selection activeCell="A1" sqref="A1"/>
    </sheetView>
  </sheetViews>
  <sheetFormatPr defaultColWidth="8.875" defaultRowHeight="15" customHeight="1" outlineLevelCol="7"/>
  <cols>
    <col min="1" max="1" width="36" customWidth="1"/>
    <col min="2" max="2" width="19.75" customWidth="1"/>
    <col min="3" max="3" width="33.375" customWidth="1"/>
    <col min="4" max="4" width="34.75" customWidth="1"/>
    <col min="5" max="5" width="14.625" customWidth="1"/>
    <col min="6" max="6" width="17.125" customWidth="1"/>
    <col min="7" max="7" width="17.375" customWidth="1"/>
    <col min="8" max="8" width="28.375" customWidth="1"/>
  </cols>
  <sheetData>
    <row r="1" ht="18.75" customHeight="1" spans="1:8">
      <c r="A1" s="36"/>
      <c r="B1" s="36"/>
      <c r="C1" s="36"/>
      <c r="D1" s="36"/>
      <c r="E1" s="36"/>
      <c r="F1" s="36"/>
      <c r="G1" s="36"/>
      <c r="H1" s="37" t="s">
        <v>400</v>
      </c>
    </row>
    <row r="2" ht="30.75" customHeight="1" spans="1:8">
      <c r="A2" s="38" t="s">
        <v>401</v>
      </c>
      <c r="B2" s="38"/>
      <c r="C2" s="38"/>
      <c r="D2" s="38"/>
      <c r="E2" s="38"/>
      <c r="F2" s="38"/>
      <c r="G2" s="38"/>
      <c r="H2" s="38"/>
    </row>
    <row r="3" ht="18.75" customHeight="1" spans="1:8">
      <c r="A3" s="39" t="str">
        <f>"单位名称："&amp;"云南省交通运输综合行政执法局怒江支队"</f>
        <v>单位名称：云南省交通运输综合行政执法局怒江支队</v>
      </c>
      <c r="B3" s="36"/>
      <c r="C3" s="36"/>
      <c r="D3" s="36"/>
      <c r="E3" s="36"/>
      <c r="F3" s="36"/>
      <c r="G3" s="36"/>
      <c r="H3" s="36"/>
    </row>
    <row r="4" ht="18.75" customHeight="1" spans="1:8">
      <c r="A4" s="40" t="s">
        <v>128</v>
      </c>
      <c r="B4" s="40" t="s">
        <v>402</v>
      </c>
      <c r="C4" s="40" t="s">
        <v>403</v>
      </c>
      <c r="D4" s="40" t="s">
        <v>404</v>
      </c>
      <c r="E4" s="40" t="s">
        <v>405</v>
      </c>
      <c r="F4" s="40" t="s">
        <v>406</v>
      </c>
      <c r="G4" s="40"/>
      <c r="H4" s="40"/>
    </row>
    <row r="5" ht="18.75" customHeight="1" spans="1:8">
      <c r="A5" s="40"/>
      <c r="B5" s="40"/>
      <c r="C5" s="40"/>
      <c r="D5" s="40"/>
      <c r="E5" s="40"/>
      <c r="F5" s="40" t="s">
        <v>328</v>
      </c>
      <c r="G5" s="40" t="s">
        <v>407</v>
      </c>
      <c r="H5" s="40" t="s">
        <v>408</v>
      </c>
    </row>
    <row r="6" ht="18.75" customHeight="1" spans="1:8">
      <c r="A6" s="41" t="s">
        <v>111</v>
      </c>
      <c r="B6" s="41" t="s">
        <v>112</v>
      </c>
      <c r="C6" s="41" t="s">
        <v>113</v>
      </c>
      <c r="D6" s="41" t="s">
        <v>114</v>
      </c>
      <c r="E6" s="41" t="s">
        <v>115</v>
      </c>
      <c r="F6" s="41" t="s">
        <v>116</v>
      </c>
      <c r="G6" s="41" t="s">
        <v>409</v>
      </c>
      <c r="H6" s="41" t="s">
        <v>410</v>
      </c>
    </row>
    <row r="7" ht="30" customHeight="1" spans="1:8">
      <c r="A7" s="42" t="s">
        <v>45</v>
      </c>
      <c r="B7" s="42" t="s">
        <v>411</v>
      </c>
      <c r="C7" s="42" t="s">
        <v>357</v>
      </c>
      <c r="D7" s="42" t="s">
        <v>412</v>
      </c>
      <c r="E7" s="40" t="s">
        <v>413</v>
      </c>
      <c r="F7" s="43">
        <v>5</v>
      </c>
      <c r="G7" s="44">
        <v>6000</v>
      </c>
      <c r="H7" s="44">
        <v>30000</v>
      </c>
    </row>
    <row r="8" ht="30" customHeight="1" spans="1:8">
      <c r="A8" s="42" t="s">
        <v>45</v>
      </c>
      <c r="B8" s="42" t="s">
        <v>411</v>
      </c>
      <c r="C8" s="42" t="s">
        <v>352</v>
      </c>
      <c r="D8" s="42" t="s">
        <v>351</v>
      </c>
      <c r="E8" s="40" t="s">
        <v>346</v>
      </c>
      <c r="F8" s="43">
        <v>1</v>
      </c>
      <c r="G8" s="44">
        <v>6900</v>
      </c>
      <c r="H8" s="44">
        <v>6900</v>
      </c>
    </row>
    <row r="9" ht="30" customHeight="1" spans="1:8">
      <c r="A9" s="42" t="s">
        <v>45</v>
      </c>
      <c r="B9" s="42" t="s">
        <v>411</v>
      </c>
      <c r="C9" s="42" t="s">
        <v>414</v>
      </c>
      <c r="D9" s="42" t="s">
        <v>415</v>
      </c>
      <c r="E9" s="40" t="s">
        <v>346</v>
      </c>
      <c r="F9" s="43">
        <v>4</v>
      </c>
      <c r="G9" s="44">
        <v>1999</v>
      </c>
      <c r="H9" s="44">
        <v>7996</v>
      </c>
    </row>
    <row r="10" ht="30" customHeight="1" spans="1:8">
      <c r="A10" s="42" t="s">
        <v>45</v>
      </c>
      <c r="B10" s="42" t="s">
        <v>411</v>
      </c>
      <c r="C10" s="42" t="s">
        <v>345</v>
      </c>
      <c r="D10" s="42" t="s">
        <v>344</v>
      </c>
      <c r="E10" s="40" t="s">
        <v>346</v>
      </c>
      <c r="F10" s="43">
        <v>1</v>
      </c>
      <c r="G10" s="44">
        <v>7600</v>
      </c>
      <c r="H10" s="44">
        <v>7600</v>
      </c>
    </row>
    <row r="11" ht="30" customHeight="1" spans="1:8">
      <c r="A11" s="42" t="s">
        <v>45</v>
      </c>
      <c r="B11" s="42" t="s">
        <v>411</v>
      </c>
      <c r="C11" s="42" t="s">
        <v>358</v>
      </c>
      <c r="D11" s="42" t="s">
        <v>344</v>
      </c>
      <c r="E11" s="40" t="s">
        <v>346</v>
      </c>
      <c r="F11" s="43">
        <v>6</v>
      </c>
      <c r="G11" s="44">
        <v>1500</v>
      </c>
      <c r="H11" s="44">
        <v>9000</v>
      </c>
    </row>
    <row r="12" ht="30" customHeight="1" spans="1:8">
      <c r="A12" s="42" t="s">
        <v>45</v>
      </c>
      <c r="B12" s="42" t="s">
        <v>411</v>
      </c>
      <c r="C12" s="42" t="s">
        <v>348</v>
      </c>
      <c r="D12" s="42" t="s">
        <v>416</v>
      </c>
      <c r="E12" s="40" t="s">
        <v>417</v>
      </c>
      <c r="F12" s="43">
        <v>1</v>
      </c>
      <c r="G12" s="44">
        <v>3588</v>
      </c>
      <c r="H12" s="44">
        <v>3588</v>
      </c>
    </row>
    <row r="13" ht="30" customHeight="1" spans="1:8">
      <c r="A13" s="42" t="s">
        <v>45</v>
      </c>
      <c r="B13" s="42" t="s">
        <v>411</v>
      </c>
      <c r="C13" s="42" t="s">
        <v>348</v>
      </c>
      <c r="D13" s="42" t="s">
        <v>416</v>
      </c>
      <c r="E13" s="40" t="s">
        <v>417</v>
      </c>
      <c r="F13" s="43">
        <v>1</v>
      </c>
      <c r="G13" s="44">
        <v>4048</v>
      </c>
      <c r="H13" s="44">
        <v>4048</v>
      </c>
    </row>
    <row r="14" ht="30" customHeight="1" spans="1:8">
      <c r="A14" s="42" t="s">
        <v>45</v>
      </c>
      <c r="B14" s="42" t="s">
        <v>411</v>
      </c>
      <c r="C14" s="42" t="s">
        <v>418</v>
      </c>
      <c r="D14" s="42" t="s">
        <v>419</v>
      </c>
      <c r="E14" s="40" t="s">
        <v>346</v>
      </c>
      <c r="F14" s="43">
        <v>1</v>
      </c>
      <c r="G14" s="44">
        <v>2599</v>
      </c>
      <c r="H14" s="44">
        <v>2599</v>
      </c>
    </row>
    <row r="15" ht="30" customHeight="1" spans="1:8">
      <c r="A15" s="42" t="s">
        <v>45</v>
      </c>
      <c r="B15" s="42" t="s">
        <v>411</v>
      </c>
      <c r="C15" s="42" t="s">
        <v>365</v>
      </c>
      <c r="D15" s="42" t="s">
        <v>420</v>
      </c>
      <c r="E15" s="40" t="s">
        <v>346</v>
      </c>
      <c r="F15" s="43">
        <v>2</v>
      </c>
      <c r="G15" s="44">
        <v>2100</v>
      </c>
      <c r="H15" s="44">
        <v>4200</v>
      </c>
    </row>
    <row r="16" ht="30" customHeight="1" spans="1:8">
      <c r="A16" s="42" t="s">
        <v>45</v>
      </c>
      <c r="B16" s="42" t="s">
        <v>411</v>
      </c>
      <c r="C16" s="42" t="s">
        <v>365</v>
      </c>
      <c r="D16" s="42" t="s">
        <v>364</v>
      </c>
      <c r="E16" s="40" t="s">
        <v>346</v>
      </c>
      <c r="F16" s="43">
        <v>2</v>
      </c>
      <c r="G16" s="44">
        <v>4900</v>
      </c>
      <c r="H16" s="44">
        <v>9800</v>
      </c>
    </row>
    <row r="17" ht="30" customHeight="1" spans="1:8">
      <c r="A17" s="42" t="s">
        <v>45</v>
      </c>
      <c r="B17" s="42" t="s">
        <v>411</v>
      </c>
      <c r="C17" s="42" t="s">
        <v>421</v>
      </c>
      <c r="D17" s="42" t="s">
        <v>422</v>
      </c>
      <c r="E17" s="40" t="s">
        <v>346</v>
      </c>
      <c r="F17" s="43">
        <v>1</v>
      </c>
      <c r="G17" s="44">
        <v>3000</v>
      </c>
      <c r="H17" s="44">
        <v>3000</v>
      </c>
    </row>
    <row r="18" ht="30" customHeight="1" spans="1:8">
      <c r="A18" s="42" t="s">
        <v>45</v>
      </c>
      <c r="B18" s="42" t="s">
        <v>411</v>
      </c>
      <c r="C18" s="42" t="s">
        <v>423</v>
      </c>
      <c r="D18" s="42" t="s">
        <v>424</v>
      </c>
      <c r="E18" s="40" t="s">
        <v>346</v>
      </c>
      <c r="F18" s="43">
        <v>1</v>
      </c>
      <c r="G18" s="44">
        <v>15000</v>
      </c>
      <c r="H18" s="44">
        <v>15000</v>
      </c>
    </row>
    <row r="19" ht="30" customHeight="1" spans="1:8">
      <c r="A19" s="42" t="s">
        <v>45</v>
      </c>
      <c r="B19" s="42" t="s">
        <v>411</v>
      </c>
      <c r="C19" s="42" t="s">
        <v>425</v>
      </c>
      <c r="D19" s="42" t="s">
        <v>426</v>
      </c>
      <c r="E19" s="40" t="s">
        <v>346</v>
      </c>
      <c r="F19" s="43">
        <v>1</v>
      </c>
      <c r="G19" s="44">
        <v>1600</v>
      </c>
      <c r="H19" s="44">
        <v>1600</v>
      </c>
    </row>
    <row r="20" ht="30" customHeight="1" spans="1:8">
      <c r="A20" s="42" t="s">
        <v>45</v>
      </c>
      <c r="B20" s="42" t="s">
        <v>411</v>
      </c>
      <c r="C20" s="42" t="s">
        <v>425</v>
      </c>
      <c r="D20" s="42" t="s">
        <v>427</v>
      </c>
      <c r="E20" s="40" t="s">
        <v>346</v>
      </c>
      <c r="F20" s="43">
        <v>1</v>
      </c>
      <c r="G20" s="44">
        <v>7000</v>
      </c>
      <c r="H20" s="44">
        <v>7000</v>
      </c>
    </row>
    <row r="21" ht="30" customHeight="1" spans="1:8">
      <c r="A21" s="42" t="s">
        <v>45</v>
      </c>
      <c r="B21" s="42" t="s">
        <v>411</v>
      </c>
      <c r="C21" s="42" t="s">
        <v>425</v>
      </c>
      <c r="D21" s="42" t="s">
        <v>428</v>
      </c>
      <c r="E21" s="40" t="s">
        <v>346</v>
      </c>
      <c r="F21" s="43">
        <v>1</v>
      </c>
      <c r="G21" s="44">
        <v>1899</v>
      </c>
      <c r="H21" s="44">
        <v>1899</v>
      </c>
    </row>
    <row r="22" ht="30" customHeight="1" spans="1:8">
      <c r="A22" s="42" t="s">
        <v>45</v>
      </c>
      <c r="B22" s="42" t="s">
        <v>411</v>
      </c>
      <c r="C22" s="42" t="s">
        <v>429</v>
      </c>
      <c r="D22" s="42" t="s">
        <v>430</v>
      </c>
      <c r="E22" s="40" t="s">
        <v>346</v>
      </c>
      <c r="F22" s="43">
        <v>1</v>
      </c>
      <c r="G22" s="44">
        <v>5000</v>
      </c>
      <c r="H22" s="44">
        <v>5000</v>
      </c>
    </row>
    <row r="23" ht="30" customHeight="1" spans="1:8">
      <c r="A23" s="42" t="s">
        <v>45</v>
      </c>
      <c r="B23" s="42" t="s">
        <v>431</v>
      </c>
      <c r="C23" s="42" t="s">
        <v>360</v>
      </c>
      <c r="D23" s="42" t="s">
        <v>359</v>
      </c>
      <c r="E23" s="40" t="s">
        <v>413</v>
      </c>
      <c r="F23" s="43">
        <v>10</v>
      </c>
      <c r="G23" s="44">
        <v>1840</v>
      </c>
      <c r="H23" s="44">
        <v>18400</v>
      </c>
    </row>
    <row r="24" ht="30" customHeight="1" spans="1:8">
      <c r="A24" s="42" t="s">
        <v>45</v>
      </c>
      <c r="B24" s="42" t="s">
        <v>431</v>
      </c>
      <c r="C24" s="42" t="s">
        <v>362</v>
      </c>
      <c r="D24" s="42" t="s">
        <v>361</v>
      </c>
      <c r="E24" s="40" t="s">
        <v>363</v>
      </c>
      <c r="F24" s="43">
        <v>4</v>
      </c>
      <c r="G24" s="44">
        <v>1200</v>
      </c>
      <c r="H24" s="44">
        <v>4800</v>
      </c>
    </row>
    <row r="25" ht="20.25" customHeight="1" spans="1:8">
      <c r="A25" s="40" t="s">
        <v>30</v>
      </c>
      <c r="B25" s="40"/>
      <c r="C25" s="40"/>
      <c r="D25" s="40"/>
      <c r="E25" s="40"/>
      <c r="F25" s="43">
        <v>44</v>
      </c>
      <c r="G25" s="44"/>
      <c r="H25" s="44">
        <v>142430</v>
      </c>
    </row>
    <row r="26" ht="19.5" customHeight="1" spans="1:8">
      <c r="A26" s="42" t="s">
        <v>432</v>
      </c>
      <c r="B26" s="42"/>
      <c r="C26" s="42"/>
      <c r="D26" s="42"/>
      <c r="E26" s="42"/>
      <c r="F26" s="45"/>
      <c r="G26" s="46"/>
      <c r="H26" s="46"/>
    </row>
  </sheetData>
  <mergeCells count="9">
    <mergeCell ref="A2:H2"/>
    <mergeCell ref="F4:H4"/>
    <mergeCell ref="A25:E25"/>
    <mergeCell ref="A26:H26"/>
    <mergeCell ref="A4:A5"/>
    <mergeCell ref="B4:B5"/>
    <mergeCell ref="C4:C5"/>
    <mergeCell ref="D4:D5"/>
    <mergeCell ref="E4:E5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B17" sqref="B17"/>
    </sheetView>
  </sheetViews>
  <sheetFormatPr defaultColWidth="9.125" defaultRowHeight="14.25" customHeight="1"/>
  <cols>
    <col min="1" max="1" width="16.375" customWidth="1"/>
    <col min="2" max="2" width="29" customWidth="1"/>
    <col min="3" max="3" width="23.875" customWidth="1"/>
    <col min="4" max="7" width="19.625" customWidth="1"/>
    <col min="8" max="8" width="15.375" customWidth="1"/>
    <col min="9" max="11" width="19.625" customWidth="1"/>
  </cols>
  <sheetData>
    <row r="1" ht="13.5" customHeight="1" spans="4:11">
      <c r="D1" s="1"/>
      <c r="E1" s="1"/>
      <c r="F1" s="1"/>
      <c r="G1" s="1"/>
      <c r="K1" s="2" t="s">
        <v>433</v>
      </c>
    </row>
    <row r="2" ht="27.75" customHeight="1" spans="1:11">
      <c r="A2" s="27" t="s">
        <v>434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13.5" customHeight="1" spans="1:11">
      <c r="A3" s="184" t="str">
        <f>"单位名称："&amp;"云南省交通运输综合行政执法局怒江支队"</f>
        <v>单位名称：云南省交通运输综合行政执法局怒江支队</v>
      </c>
      <c r="B3" s="5"/>
      <c r="C3" s="5"/>
      <c r="D3" s="5"/>
      <c r="E3" s="5"/>
      <c r="F3" s="5"/>
      <c r="G3" s="5"/>
      <c r="H3" s="6"/>
      <c r="I3" s="6"/>
      <c r="J3" s="6"/>
      <c r="K3" s="7" t="s">
        <v>119</v>
      </c>
    </row>
    <row r="4" ht="21.75" customHeight="1" spans="1:11">
      <c r="A4" s="8" t="s">
        <v>198</v>
      </c>
      <c r="B4" s="8" t="s">
        <v>130</v>
      </c>
      <c r="C4" s="8" t="s">
        <v>199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435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9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35">
        <v>10</v>
      </c>
      <c r="K7" s="35">
        <v>11</v>
      </c>
    </row>
    <row r="8" ht="30.7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7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94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customHeight="1" spans="1:1">
      <c r="A11" s="34" t="s">
        <v>436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" right="0.7" top="0.75" bottom="0.75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workbookViewId="0">
      <selection activeCell="A1" sqref="A1"/>
    </sheetView>
  </sheetViews>
  <sheetFormatPr defaultColWidth="9.125" defaultRowHeight="14.25" customHeight="1" outlineLevelCol="6"/>
  <cols>
    <col min="1" max="1" width="37.75" customWidth="1"/>
    <col min="2" max="2" width="28" customWidth="1"/>
    <col min="3" max="3" width="37.625" customWidth="1"/>
    <col min="4" max="4" width="17" customWidth="1"/>
    <col min="5" max="7" width="27" customWidth="1"/>
  </cols>
  <sheetData>
    <row r="1" ht="13.5" customHeight="1" spans="4:7">
      <c r="D1" s="1"/>
      <c r="G1" s="2" t="s">
        <v>437</v>
      </c>
    </row>
    <row r="2" ht="27.75" customHeight="1" spans="1:7">
      <c r="A2" s="3" t="s">
        <v>438</v>
      </c>
      <c r="B2" s="3"/>
      <c r="C2" s="3"/>
      <c r="D2" s="3"/>
      <c r="E2" s="3"/>
      <c r="F2" s="3"/>
      <c r="G2" s="3"/>
    </row>
    <row r="3" ht="13.5" customHeight="1" spans="1:7">
      <c r="A3" s="184" t="str">
        <f>"单位名称："&amp;"云南省交通运输综合行政执法局怒江支队"</f>
        <v>单位名称：云南省交通运输综合行政执法局怒江支队</v>
      </c>
      <c r="B3" s="5"/>
      <c r="C3" s="5"/>
      <c r="D3" s="5"/>
      <c r="E3" s="6"/>
      <c r="F3" s="6"/>
      <c r="G3" s="7" t="s">
        <v>119</v>
      </c>
    </row>
    <row r="4" ht="21.75" customHeight="1" spans="1:7">
      <c r="A4" s="8" t="s">
        <v>199</v>
      </c>
      <c r="B4" s="8" t="s">
        <v>198</v>
      </c>
      <c r="C4" s="8" t="s">
        <v>130</v>
      </c>
      <c r="D4" s="9" t="s">
        <v>439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440</v>
      </c>
      <c r="F5" s="9" t="s">
        <v>441</v>
      </c>
      <c r="G5" s="9" t="s">
        <v>442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30" customHeight="1" spans="1:7">
      <c r="A8" s="20" t="s">
        <v>45</v>
      </c>
      <c r="B8" s="21"/>
      <c r="C8" s="21"/>
      <c r="D8" s="20"/>
      <c r="E8" s="22">
        <v>1226000</v>
      </c>
      <c r="F8" s="22">
        <v>1226000</v>
      </c>
      <c r="G8" s="22">
        <v>1226000</v>
      </c>
    </row>
    <row r="9" ht="30" customHeight="1" spans="1:7">
      <c r="A9" s="20"/>
      <c r="B9" s="20" t="s">
        <v>443</v>
      </c>
      <c r="C9" s="20" t="s">
        <v>211</v>
      </c>
      <c r="D9" s="20" t="s">
        <v>444</v>
      </c>
      <c r="E9" s="22">
        <v>476000</v>
      </c>
      <c r="F9" s="22">
        <v>476000</v>
      </c>
      <c r="G9" s="22">
        <v>476000</v>
      </c>
    </row>
    <row r="10" ht="30" customHeight="1" spans="1:7">
      <c r="A10" s="23"/>
      <c r="B10" s="20" t="s">
        <v>445</v>
      </c>
      <c r="C10" s="20" t="s">
        <v>216</v>
      </c>
      <c r="D10" s="20" t="s">
        <v>444</v>
      </c>
      <c r="E10" s="22">
        <v>400000</v>
      </c>
      <c r="F10" s="22">
        <v>400000</v>
      </c>
      <c r="G10" s="22">
        <v>400000</v>
      </c>
    </row>
    <row r="11" ht="30" customHeight="1" spans="1:7">
      <c r="A11" s="23"/>
      <c r="B11" s="20" t="s">
        <v>445</v>
      </c>
      <c r="C11" s="20" t="s">
        <v>202</v>
      </c>
      <c r="D11" s="20" t="s">
        <v>444</v>
      </c>
      <c r="E11" s="22">
        <v>350000</v>
      </c>
      <c r="F11" s="22">
        <v>350000</v>
      </c>
      <c r="G11" s="22">
        <v>350000</v>
      </c>
    </row>
    <row r="12" ht="18.75" customHeight="1" spans="1:7">
      <c r="A12" s="24" t="s">
        <v>30</v>
      </c>
      <c r="B12" s="25" t="s">
        <v>446</v>
      </c>
      <c r="C12" s="25"/>
      <c r="D12" s="26"/>
      <c r="E12" s="22">
        <v>1226000</v>
      </c>
      <c r="F12" s="22">
        <v>1226000</v>
      </c>
      <c r="G12" s="22">
        <v>1226000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系统管理员</cp:lastModifiedBy>
  <dcterms:created xsi:type="dcterms:W3CDTF">2026-02-06T04:26:00Z</dcterms:created>
  <dcterms:modified xsi:type="dcterms:W3CDTF">2026-02-09T09:02:11Z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