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firstSheet="13"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<sst xmlns="http://schemas.openxmlformats.org/spreadsheetml/2006/main" count="1285" uniqueCount="470">
  <si>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</si>
  <si>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</si>
  <si>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</si>
  <si>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</si>
  <si>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</si>
  <si>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</si>
  <si>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</si>
  <si>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</si>
  <si>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</si>
  <si>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</si>
  <si>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</si>
  <si>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</si>
  <si>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</si>
  <si>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</si>
  <si>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</si>
  <si>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</si>
  <si>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</si>
  <si>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</si>
  <si>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</si>
  <si>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</si>
  <si>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</si>
  <si>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</si>
  <si>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</si>
  <si>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</si>
  <si>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</si>
  <si>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</si>
  <si>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</si>
  <si>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</si>
  <si>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</si>
  <si>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</si>
  <si>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</si>
  <si>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</si>
  <si>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</si>
  <si>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</si>
  <si>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</si>
  <si>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</si>
  <si>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</si>
  <si>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</si>
  <si>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</si>
  <si>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</si>
  <si>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</si>
  <si>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</si>
  <si>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</si>
  <si>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</si>
  <si>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123010012</t>
  </si>
  <si>
    <t>云南省交通运输综合行政执法局昭通支队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</si>
  <si>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</si>
  <si>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</si>
  <si>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</si>
  <si>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</si>
  <si>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</si>
  <si>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</si>
  <si>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</si>
  <si>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</si>
  <si>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</si>
  <si>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</si>
  <si>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</si>
  <si>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</si>
  <si>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</si>
  <si>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</si>
  <si>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</si>
  <si>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20199</t>
  </si>
  <si>
    <t>其他一般公共服务支出</t>
  </si>
  <si>
    <t>2019901</t>
  </si>
  <si>
    <t>国家赔偿费用支出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</si>
  <si>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</si>
  <si>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</si>
  <si>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</si>
  <si>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</si>
  <si>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</si>
  <si>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</si>
  <si>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</si>
  <si>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</si>
  <si>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</si>
  <si>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</si>
  <si>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</si>
  <si>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</si>
  <si>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</si>
  <si>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</si>
  <si>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</si>
  <si>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</si>
  <si>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</si>
  <si>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</si>
  <si>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</si>
  <si>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</si>
  <si>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</si>
  <si>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</si>
  <si>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</si>
  <si>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</si>
  <si>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</si>
  <si>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</si>
  <si>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</si>
  <si>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</si>
  <si>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</si>
  <si>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</si>
  <si>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</si>
  <si>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</si>
  <si>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</si>
  <si>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</si>
  <si>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</si>
  <si>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</si>
  <si>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</si>
  <si>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</si>
  <si>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</si>
  <si>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</si>
  <si>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</si>
  <si>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</si>
  <si>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</si>
  <si>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</si>
  <si>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</si>
  <si>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</si>
  <si>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</si>
  <si>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</si>
  <si>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</si>
  <si>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</si>
  <si>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</si>
  <si>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</si>
  <si>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</si>
  <si>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</si>
  <si>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</si>
  <si>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</si>
  <si>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</si>
  <si>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</si>
  <si>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</si>
  <si>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</si>
  <si>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</si>
  <si>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</si>
  <si>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</si>
  <si>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</si>
  <si>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</si>
  <si>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</si>
  <si>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</si>
  <si>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</si>
  <si>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</si>
  <si>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</si>
  <si>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</si>
  <si>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</si>
  <si>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</si>
  <si>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</si>
  <si>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</si>
  <si>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</si>
  <si>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</si>
  <si>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</si>
  <si>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</si>
  <si>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</si>
  <si>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</si>
  <si>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</si>
  <si>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</si>
  <si>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</si>
  <si>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530000231100001109326</t>
  </si>
  <si>
    <t>社会保障缴费</t>
  </si>
  <si>
    <t>30108</t>
  </si>
  <si>
    <t>机关事业单位基本养老保险缴费</t>
  </si>
  <si>
    <t>30112</t>
  </si>
  <si>
    <t>其他社会保障缴费</t>
  </si>
  <si>
    <t>30110</t>
  </si>
  <si>
    <t>职工基本医疗保险缴费</t>
  </si>
  <si>
    <t>30111</t>
  </si>
  <si>
    <t>公务员医疗补助缴费</t>
  </si>
  <si>
    <t>530000231100001109327</t>
  </si>
  <si>
    <t>30113</t>
  </si>
  <si>
    <t>530000231100001109338</t>
  </si>
  <si>
    <t>事业人员支出工资</t>
  </si>
  <si>
    <t>30101</t>
  </si>
  <si>
    <t>基本工资</t>
  </si>
  <si>
    <t>30102</t>
  </si>
  <si>
    <t>津贴补贴</t>
  </si>
  <si>
    <t>30103</t>
  </si>
  <si>
    <t>奖金</t>
  </si>
  <si>
    <t>30107</t>
  </si>
  <si>
    <t>绩效工资</t>
  </si>
  <si>
    <t>530000231100001109339</t>
  </si>
  <si>
    <t>公车购置及运维费</t>
  </si>
  <si>
    <t>30231</t>
  </si>
  <si>
    <t>公务用车运行维护费</t>
  </si>
  <si>
    <t>530000231100001109340</t>
  </si>
  <si>
    <t>工会经费</t>
  </si>
  <si>
    <t>30228</t>
  </si>
  <si>
    <t>530000231100001109341</t>
  </si>
  <si>
    <t>一般公用经费</t>
  </si>
  <si>
    <t>30299</t>
  </si>
  <si>
    <t>其他商品和服务支出</t>
  </si>
  <si>
    <t>30201</t>
  </si>
  <si>
    <t>办公费</t>
  </si>
  <si>
    <t>30204</t>
  </si>
  <si>
    <t>手续费</t>
  </si>
  <si>
    <t>30205</t>
  </si>
  <si>
    <t>水费</t>
  </si>
  <si>
    <t>30206</t>
  </si>
  <si>
    <t>电费</t>
  </si>
  <si>
    <t>30207</t>
  </si>
  <si>
    <t>邮电费</t>
  </si>
  <si>
    <t>30209</t>
  </si>
  <si>
    <t>物业管理费</t>
  </si>
  <si>
    <t>30211</t>
  </si>
  <si>
    <t>差旅费</t>
  </si>
  <si>
    <t>30213</t>
  </si>
  <si>
    <t>维修（护）费</t>
  </si>
  <si>
    <t>31002</t>
  </si>
  <si>
    <t>办公设备购置</t>
  </si>
  <si>
    <t>530000231100001109348</t>
  </si>
  <si>
    <t>对个人和家庭的补助</t>
  </si>
  <si>
    <t>30305</t>
  </si>
  <si>
    <t>生活补助</t>
  </si>
  <si>
    <t>预算05-1表</t>
  </si>
  <si>
    <t>2026年部门项目支出预算表</t>
  </si>
  <si>
    <t>项目分类</t>
  </si>
  <si>
    <t>项目单位</t>
  </si>
  <si>
    <t>本年拨款</t>
  </si>
  <si>
    <t>其中：本次下达</t>
  </si>
  <si>
    <t>交通运输行政执法监管专项经费</t>
  </si>
  <si>
    <t>事业发展类</t>
  </si>
  <si>
    <t>530000241100002006389</t>
  </si>
  <si>
    <t>39907</t>
  </si>
  <si>
    <t>30216</t>
  </si>
  <si>
    <t>培训费</t>
  </si>
  <si>
    <t>30227</t>
  </si>
  <si>
    <t>委托业务费</t>
  </si>
  <si>
    <t>其他人员支出</t>
  </si>
  <si>
    <t>民生类</t>
  </si>
  <si>
    <t>530000231100001536401</t>
  </si>
  <si>
    <t>30199</t>
  </si>
  <si>
    <t>其他工资福利支出</t>
  </si>
  <si>
    <t>治理超限超载执法管理运维专项资金</t>
  </si>
  <si>
    <t>530000241100002007985</t>
  </si>
  <si>
    <t>30214</t>
  </si>
  <si>
    <t>租赁费</t>
  </si>
  <si>
    <t>30218</t>
  </si>
  <si>
    <t>专用材料费</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</si>
  <si>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</si>
  <si>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</si>
  <si>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</si>
  <si>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</si>
  <si>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</si>
  <si>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</si>
  <si>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</si>
  <si>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</si>
  <si>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</si>
  <si>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</si>
  <si>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</si>
  <si>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</si>
  <si>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</si>
  <si>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</si>
  <si>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中华人民共和国国家赔偿法（2012年修正）》第七条：行政机关及其工作人员行使行政职权侵犯公民、法人和其他组织的合法权益造成损害的，该行政机关为赔偿义务机关。第三十七条：赔偿费用列入各级财政预算，保障大关行政赔偿案件赔偿款正常支付。开展党员学习及干部职工业务能力提升工作，提高工作人员业务能力。认真履行安全生产工作，对老旧的设备进行零星维修维护，永善大队办公场所和公路连接的进出道路坡陡路窄，安全隐患大，车辆进出大队难度大，人员进出存在安全隐患，做好永善大队从公路到单位的道路修缮，为办事人员和工作人员进出提供安全、畅通的通行条件，促进办公场所规范化建设，提升单位形象，在交通执法业务上做到更高效便民，提高为人民服务的效率。2026年预计实现的目标为：
1.业务发展经费落实情况=100%。
2.执法人员及党员学习通过率&gt;=90%。
3.设施设备维修率&gt;=90%，对资产管理中存在安全隐患的设施和设备及时维修更新，促进各项业务工作安全开展。
4.应急抢险及安全生产专项工作经费保障有力，促进单位交通执法工作的有序开展。
5.赔补偿案件赔偿费按时支付，降低纠纷隐患，维护单位公信力。</t>
  </si>
  <si>
    <t>产出指标</t>
  </si>
  <si>
    <t>数量指标</t>
  </si>
  <si>
    <t>赔补偿案件赔偿费赔付完成率</t>
  </si>
  <si>
    <t>=</t>
  </si>
  <si>
    <t>100</t>
  </si>
  <si>
    <t>%</t>
  </si>
  <si>
    <t>定量指标</t>
  </si>
  <si>
    <t>反映本年度赔偿款按时支付完成情况。</t>
  </si>
  <si>
    <t>不动产证办证、更名完成率</t>
  </si>
  <si>
    <t>&gt;=</t>
  </si>
  <si>
    <t>90</t>
  </si>
  <si>
    <t>反映单位不动产证办理、更名完成情况。</t>
  </si>
  <si>
    <t>安全生产专项经费拨付率</t>
  </si>
  <si>
    <t>反映开展汛期保通、抗冰保通、应急抢险、路域环境联合联动、春运服务保障、案件监督检查、问题线索排查、法律顾问等维护单位和行业安全生产专项工作产生费用的拨付情况。</t>
  </si>
  <si>
    <t>设施设备维修完成率</t>
  </si>
  <si>
    <t>反映永善进出单位道路维修消除隐患及支队设施设备（系统）发生故障次数完成情况。</t>
  </si>
  <si>
    <t>质量指标</t>
  </si>
  <si>
    <t>制作案卷评查合格率</t>
  </si>
  <si>
    <t>反映案件评查合格情况。上级部门通过对执法单位执法文书、案卷的评审检查，进一步提高行政执法处罚案件的规范情况。</t>
  </si>
  <si>
    <t>职工业务知识学习通过率</t>
  </si>
  <si>
    <t>反映职工参加党务知识学习和业务知识学习的活动，学习人员通过学习的情况。</t>
  </si>
  <si>
    <t>时效指标</t>
  </si>
  <si>
    <t>安全隐患排查整改及时率</t>
  </si>
  <si>
    <t>反映对路产路权、资产管理等的行政执法管理，是否存在安全隐患并及时整改，行政赔偿款支付及时，无纠纷隐患情况。</t>
  </si>
  <si>
    <t>效益指标</t>
  </si>
  <si>
    <t>社会效益</t>
  </si>
  <si>
    <t>安全问题处置率</t>
  </si>
  <si>
    <t>95</t>
  </si>
  <si>
    <t>反映对路产路权、资产管理等的行政执法管理，是否存在安全隐患并及时整改，行政赔偿款支付及时，无纠纷隐患。</t>
  </si>
  <si>
    <t>满意度指标</t>
  </si>
  <si>
    <t>服务对象满意度</t>
  </si>
  <si>
    <t>群众对行业安全发展满意度</t>
  </si>
  <si>
    <t>反映群众对行业安全发展过程中的满意度情况。</t>
  </si>
  <si>
    <t>成本指标</t>
  </si>
  <si>
    <t>社会成本指标</t>
  </si>
  <si>
    <t>购置设备成本控制率</t>
  </si>
  <si>
    <t>&lt;=</t>
  </si>
  <si>
    <t xml:space="preserve">反映项目采购设备的实际购置成本与采购预算之间的差异情况。  </t>
  </si>
  <si>
    <t>为保护人民群众生命和财产安全，保障公路完好、畅通，维护公路运输正常市场秩序，为社会经济发展和人民群众出行提供更加安全高效的服务保障。按照《云南省交通运输厅关于认真贯彻落实交通运输部严格规范公正文明执法意见的通知》，根据《中华人民共和国公路法》、《中华人民共和国道路交通安全法》和《中华人民共和国公路安全保护条例》的规定，根据《云南省交通运输厅 云南省公安厅关于印发云南省联合开展“百吨王”超限超载货车专项整治行动方案的通知》，2026年项目预计实现目标为：
1.提高货运车辆的检测率，降低超限率，有效保护路产路权，延长公路的使用寿命。
2.严控货运车辆因超限超载问题发生道路交通安全事故的次数，保护人民群众生命和国家、集体、个人财产安全。
3.改善治超站点生产、生活条件，调动治超人员工作积极性，做好治超站点、治超设备的更换及维修，按照“四基四化”标准提升治超站所形象，做好超限危害知识和应急工作宣传，规范超限运输检测行为，建立健康、规范、公平、有序的道路运输市场。
4.杜绝车辆超限（载）现象，确保公路设施的完好和公路交通安全，为交通运输提供良好的道路通行条件,更好地服务于社会经济发展。
5.设置治超非现场执法站点，保障彝良治超工作的正常开展。</t>
  </si>
  <si>
    <t>公路超限检测站进站检测率</t>
  </si>
  <si>
    <t>85</t>
  </si>
  <si>
    <t>反映一定时间内，途经公路超限检测站的货物运输车辆进站接受超限检测比率。</t>
  </si>
  <si>
    <t>超限车辆卸载率</t>
  </si>
  <si>
    <t>反映超限车辆卸载情况。</t>
  </si>
  <si>
    <t>超限检测设备安装完成率</t>
  </si>
  <si>
    <t>反映超限检测设备安装计划完成情况，保障检测工作按时开展。</t>
  </si>
  <si>
    <t>本行政区域内超限危害宣传覆盖率</t>
  </si>
  <si>
    <t>反映执法部门充分利用报刊、电视、广播、互联网及微博、微信等媒体和形式，重点宣传超限超载的危害性，增强每一名交通参与者道路交通安全意识。</t>
  </si>
  <si>
    <t>超限违法案件处理合规率</t>
  </si>
  <si>
    <t>反映上级部门通过对执法案件程序合法性、证据充分性、执法文书规范性等进行检查的结果。</t>
  </si>
  <si>
    <t>单位治超工作年度考核评分</t>
  </si>
  <si>
    <t>分</t>
  </si>
  <si>
    <t>反映主管部门对各单位辖区内治超考核工作质量的考评情况。</t>
  </si>
  <si>
    <t>治超设备更换及维修及时率</t>
  </si>
  <si>
    <t>反映治超设备更换及维修效率情况。</t>
  </si>
  <si>
    <t>月均高速公路安全畅通率</t>
  </si>
  <si>
    <t>98</t>
  </si>
  <si>
    <t>反映月均高速公路安全畅通情况。</t>
  </si>
  <si>
    <t>治超执法工作群众满意度</t>
  </si>
  <si>
    <t>反映群众对治超执法工作满意程度情况。</t>
  </si>
  <si>
    <t>设备购置成本控制率</t>
  </si>
  <si>
    <t>反映项目采购设备实际购置成本与采购预算之间的差异情况。</t>
  </si>
  <si>
    <t>1.2026年度预计在1-3月完成该项目25%，4-6月完成该项目25%，7-9月完成该项目25%，10-12月完成该项目25%。主要用于保障交通运输综合行政执法工作持续稳定开展。
2.该项目在执行中要节约成本、提高效益。在支出管理上，预算单位要精打细算、厉行节约，从严管理。支出必须符合财经纪律、财会法规和财务规章制度的规定，严格按部门预算执行，按规定的开支标准、范围和渠道办理，不得相互挤占。2026年预计实现目标为：
（1）保护路产维护路权，保护公路安全畅通，交通执法检查发现问题处置率≥95%。
（2）按时足额发放在编在岗协管人员劳务报酬，发放百分比100%。
（3）服务对象对协管人员工作满意度≥90%。</t>
  </si>
  <si>
    <t>按时发协管人员工资率</t>
  </si>
  <si>
    <t>反映单位协管人员工资发放情况。</t>
  </si>
  <si>
    <t>协管员岗前及年度培训合格率</t>
  </si>
  <si>
    <t>反映协管员岗前培训及年度复训情况。</t>
  </si>
  <si>
    <t>交通执法检查发现问题处置率</t>
  </si>
  <si>
    <t>反映对公路、道路运输、安全生产监管等方面的行政执法监督发现问题处置情况。</t>
  </si>
  <si>
    <t>群众对协管人员工作满意度</t>
  </si>
  <si>
    <t>反映群众对协管人员在协助执法过程中工作情况的满意度情况。</t>
  </si>
  <si>
    <t>预算06表</t>
  </si>
  <si>
    <t>2026年政府性基金预算支出预算表</t>
  </si>
  <si>
    <t>政府性基金预算支出</t>
  </si>
  <si>
    <t>说明：2026年省交通执法局昭通支队无用政府性基金安排的支出预算，故该表为空表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</si>
  <si>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</si>
  <si>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</si>
  <si>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</si>
  <si>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</si>
  <si>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</si>
  <si>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</si>
  <si>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</si>
  <si>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</si>
  <si>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</si>
  <si>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</si>
  <si>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</si>
  <si>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</si>
  <si>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车辆加油、添加燃料服务</t>
  </si>
  <si>
    <t>C23120302 车辆加油、添加燃料服务</t>
  </si>
  <si>
    <t>元</t>
  </si>
  <si>
    <t>车辆维修和保养服务</t>
  </si>
  <si>
    <t>C23120301 车辆维修和保养服务</t>
  </si>
  <si>
    <t>机动车保险服务</t>
  </si>
  <si>
    <t>C1804010201 机动车保险服务</t>
  </si>
  <si>
    <t>A4黑白打印机</t>
  </si>
  <si>
    <t>A02021003 A4黑白打印机</t>
  </si>
  <si>
    <t>台</t>
  </si>
  <si>
    <t>LED显示屏</t>
  </si>
  <si>
    <t>A02021103 LED显示屏</t>
  </si>
  <si>
    <t>复印纸</t>
  </si>
  <si>
    <t>A05040101 复印纸</t>
  </si>
  <si>
    <t>包</t>
  </si>
  <si>
    <t>碎纸机</t>
  </si>
  <si>
    <t>A02021301 碎纸机</t>
  </si>
  <si>
    <t>个</t>
  </si>
  <si>
    <t>物业管理服务</t>
  </si>
  <si>
    <t>C21040001 物业管理服务</t>
  </si>
  <si>
    <t>年</t>
  </si>
  <si>
    <t>编外人员工资</t>
  </si>
  <si>
    <t>C05040500 道路交通协管服务</t>
  </si>
  <si>
    <t>编外人员公用经费</t>
  </si>
  <si>
    <t>发放编外人员工资</t>
  </si>
  <si>
    <t>A3黑白打印机</t>
  </si>
  <si>
    <t>A02021001 A3黑白打印机</t>
  </si>
  <si>
    <t>笔记本电脑</t>
  </si>
  <si>
    <t>A02010108 便携式计算机</t>
  </si>
  <si>
    <t>台式计算机</t>
  </si>
  <si>
    <t>A02010105 台式计算机</t>
  </si>
  <si>
    <t>办公椅</t>
  </si>
  <si>
    <t>A05010301 办公椅</t>
  </si>
  <si>
    <t>把</t>
  </si>
  <si>
    <t>办公桌</t>
  </si>
  <si>
    <t>A05010201 办公桌</t>
  </si>
  <si>
    <t>批</t>
  </si>
  <si>
    <t>茶几</t>
  </si>
  <si>
    <t>A05010204 茶几</t>
  </si>
  <si>
    <t>单人沙发</t>
  </si>
  <si>
    <t>A05010402 单人沙发</t>
  </si>
  <si>
    <t>称重系统地磅</t>
  </si>
  <si>
    <t>A02121202 地中衡</t>
  </si>
  <si>
    <t>套</t>
  </si>
  <si>
    <t>非现场执法系统</t>
  </si>
  <si>
    <t>A02370200 交通管理设备</t>
  </si>
  <si>
    <t>置物架</t>
  </si>
  <si>
    <t>A05010602 金属质架类</t>
  </si>
  <si>
    <t>空调机</t>
  </si>
  <si>
    <t>A02061804 空调机</t>
  </si>
  <si>
    <t>木制床</t>
  </si>
  <si>
    <t>A05010104 木制床类</t>
  </si>
  <si>
    <t>张</t>
  </si>
  <si>
    <t>三人沙发</t>
  </si>
  <si>
    <t>A05010401 三人沙发</t>
  </si>
  <si>
    <t>文件柜</t>
  </si>
  <si>
    <t>A05010502 文件柜</t>
  </si>
  <si>
    <t>桌前椅</t>
  </si>
  <si>
    <t>A05010302 桌前椅</t>
  </si>
  <si>
    <t>预算08表</t>
  </si>
  <si>
    <t>2026年部门政府购买服务预算表</t>
  </si>
  <si>
    <t>政府购买服务项目</t>
  </si>
  <si>
    <t>政府购买服务目录</t>
  </si>
  <si>
    <t>说明：2026年省交通执法局昭通支队无用政府购买服务安排的支出预算，故该表为空表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</si>
  <si>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</si>
  <si>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</si>
  <si>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</si>
  <si>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</si>
  <si>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</si>
  <si>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</si>
  <si>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</si>
  <si>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</si>
  <si>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</si>
  <si>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</si>
  <si>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</si>
  <si>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</si>
  <si>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</si>
  <si>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</si>
  <si>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</si>
  <si>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</si>
  <si>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</si>
  <si>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</si>
  <si>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</si>
  <si>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</si>
  <si>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</si>
  <si>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</si>
  <si>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</si>
  <si>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</si>
  <si>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</si>
  <si>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说明：2026年省交通执法局昭通支队无用省对下转移支付安排的支出预算，故该表为空表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</si>
  <si>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</si>
  <si>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</si>
  <si>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</si>
  <si>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</si>
  <si>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</si>
  <si>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</si>
  <si>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</si>
  <si>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</si>
  <si>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</si>
  <si>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</si>
  <si>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</si>
  <si>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</si>
  <si>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</si>
  <si>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</si>
  <si>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A02029900 其他办公设备</t>
  </si>
  <si>
    <t>盐津超限站职工住宿活动板房</t>
  </si>
  <si>
    <t>A02061801 电冰箱</t>
  </si>
  <si>
    <t>威信超限站双开门冰箱</t>
  </si>
  <si>
    <t>空调</t>
  </si>
  <si>
    <t>盐津超限站空调</t>
  </si>
  <si>
    <t>镇雄超限站立式空调</t>
  </si>
  <si>
    <t>A02061899 其他生活用电器</t>
  </si>
  <si>
    <t>威信超限站厨房高温台式消毒柜</t>
  </si>
  <si>
    <t>A02091001 普通电视设备（电视机）</t>
  </si>
  <si>
    <t>普通电视设备</t>
  </si>
  <si>
    <t>家具和用品</t>
  </si>
  <si>
    <t>盐津超限站木质床类</t>
  </si>
  <si>
    <t>水富超限站办公桌</t>
  </si>
  <si>
    <t>水富超限站大茶几</t>
  </si>
  <si>
    <t>水富超限站小茶几</t>
  </si>
  <si>
    <t>水富超限站三人沙发</t>
  </si>
  <si>
    <t>水富超限站单人沙发</t>
  </si>
  <si>
    <t>水富超限站文件柜</t>
  </si>
  <si>
    <t>威信超限站厨房置物架</t>
  </si>
  <si>
    <t>注：涉及土地使用权、房屋、公务用车购置，按照现行相关管理制度规定报批，以职能部门审批意见为准。</t>
  </si>
  <si>
    <t>预算11表</t>
  </si>
  <si>
    <t>2026年中央转移支付补助项目支出预算表</t>
  </si>
  <si>
    <t>上级补助</t>
  </si>
  <si>
    <t>说明：2026年省交通执法局昭通支队无用中央转移支付补助项目安排的支出预算，故该表为空表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</si>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</sst>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numFmts count="9">
    <numFmt numFmtId="176" formatCode="yyyy/mm/dd\ hh:mm:ss"/>
    <numFmt numFmtId="41" formatCode="_ * #,##0_ ;_ * \-#,##0_ ;_ * &quot;-&quot;_ ;_ @_ "/>
    <numFmt numFmtId="177" formatCode="yyyy/mm/dd"/>
    <numFmt numFmtId="42" formatCode="_ &quot;￥&quot;* #,##0_ ;_ &quot;￥&quot;* \-#,##0_ ;_ &quot;￥&quot;* &quot;-&quot;_ ;_ @_ "/>
    <numFmt numFmtId="43" formatCode="_ * #,##0.00_ ;_ * \-#,##0.00_ ;_ * &quot;-&quot;??_ ;_ @_ "/>
    <numFmt numFmtId="178" formatCode="#,##0;\-#,##0;;@"/>
    <numFmt numFmtId="179" formatCode="#,##0.00;\-#,##0.00;;@"/>
    <numFmt numFmtId="180" formatCode="hh:mm:ss"/>
    <numFmt numFmtId="44" formatCode="_ &quot;￥&quot;* #,##0.00_ ;_ &quot;￥&quot;* \-#,##0.00_ ;_ &quot;￥&quot;* &quot;-&quot;??_ ;_ @_ "/>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7">
    <xf numFmtId="0" fontId="0" fillId="0" borderId="0"/>
    <xf numFmtId="42" fontId="0" fillId="0" borderId="0" applyFont="0" applyFill="0" applyBorder="0" applyAlignment="0" applyProtection="0">
      <alignment vertical="center"/>
    </xf>
    <xf numFmtId="0" fontId="21" fillId="13" borderId="0" applyNumberFormat="0" applyBorder="0" applyAlignment="0" applyProtection="0">
      <alignment vertical="center"/>
    </xf>
    <xf numFmtId="0" fontId="37" fillId="2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6" fontId="7" fillId="0" borderId="7">
      <alignment horizontal="right" vertical="center"/>
    </xf>
    <xf numFmtId="0" fontId="21" fillId="9"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30" fillId="28"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177" fontId="7" fillId="0" borderId="7">
      <alignment horizontal="right" vertical="center"/>
    </xf>
    <xf numFmtId="0" fontId="24" fillId="0" borderId="0" applyNumberFormat="0" applyFill="0" applyBorder="0" applyAlignment="0" applyProtection="0">
      <alignment vertical="center"/>
    </xf>
    <xf numFmtId="0" fontId="0" fillId="17" borderId="18" applyNumberFormat="0" applyFont="0" applyAlignment="0" applyProtection="0">
      <alignment vertical="center"/>
    </xf>
    <xf numFmtId="0" fontId="30" fillId="24"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15" applyNumberFormat="0" applyFill="0" applyAlignment="0" applyProtection="0">
      <alignment vertical="center"/>
    </xf>
    <xf numFmtId="0" fontId="27" fillId="0" borderId="15" applyNumberFormat="0" applyFill="0" applyAlignment="0" applyProtection="0">
      <alignment vertical="center"/>
    </xf>
    <xf numFmtId="0" fontId="30" fillId="27" borderId="0" applyNumberFormat="0" applyBorder="0" applyAlignment="0" applyProtection="0">
      <alignment vertical="center"/>
    </xf>
    <xf numFmtId="0" fontId="23" fillId="0" borderId="20" applyNumberFormat="0" applyFill="0" applyAlignment="0" applyProtection="0">
      <alignment vertical="center"/>
    </xf>
    <xf numFmtId="0" fontId="30" fillId="23" borderId="0" applyNumberFormat="0" applyBorder="0" applyAlignment="0" applyProtection="0">
      <alignment vertical="center"/>
    </xf>
    <xf numFmtId="0" fontId="31" fillId="12" borderId="17" applyNumberFormat="0" applyAlignment="0" applyProtection="0">
      <alignment vertical="center"/>
    </xf>
    <xf numFmtId="0" fontId="29" fillId="12" borderId="16" applyNumberFormat="0" applyAlignment="0" applyProtection="0">
      <alignment vertical="center"/>
    </xf>
    <xf numFmtId="0" fontId="26" fillId="8" borderId="14" applyNumberFormat="0" applyAlignment="0" applyProtection="0">
      <alignment vertical="center"/>
    </xf>
    <xf numFmtId="0" fontId="21" fillId="32" borderId="0" applyNumberFormat="0" applyBorder="0" applyAlignment="0" applyProtection="0">
      <alignment vertical="center"/>
    </xf>
    <xf numFmtId="0" fontId="30" fillId="20" borderId="0" applyNumberFormat="0" applyBorder="0" applyAlignment="0" applyProtection="0">
      <alignment vertical="center"/>
    </xf>
    <xf numFmtId="0" fontId="38" fillId="0" borderId="21" applyNumberFormat="0" applyFill="0" applyAlignment="0" applyProtection="0">
      <alignment vertical="center"/>
    </xf>
    <xf numFmtId="0" fontId="33" fillId="0" borderId="19" applyNumberFormat="0" applyFill="0" applyAlignment="0" applyProtection="0">
      <alignment vertical="center"/>
    </xf>
    <xf numFmtId="0" fontId="39" fillId="31" borderId="0" applyNumberFormat="0" applyBorder="0" applyAlignment="0" applyProtection="0">
      <alignment vertical="center"/>
    </xf>
    <xf numFmtId="0" fontId="36" fillId="22" borderId="0" applyNumberFormat="0" applyBorder="0" applyAlignment="0" applyProtection="0">
      <alignment vertical="center"/>
    </xf>
    <xf numFmtId="10" fontId="7" fillId="0" borderId="7">
      <alignment horizontal="right" vertical="center"/>
    </xf>
    <xf numFmtId="0" fontId="21" fillId="11" borderId="0" applyNumberFormat="0" applyBorder="0" applyAlignment="0" applyProtection="0">
      <alignment vertical="center"/>
    </xf>
    <xf numFmtId="0" fontId="30" fillId="16" borderId="0" applyNumberFormat="0" applyBorder="0" applyAlignment="0" applyProtection="0">
      <alignment vertical="center"/>
    </xf>
    <xf numFmtId="0" fontId="21" fillId="10" borderId="0" applyNumberFormat="0" applyBorder="0" applyAlignment="0" applyProtection="0">
      <alignment vertical="center"/>
    </xf>
    <xf numFmtId="0" fontId="21" fillId="7" borderId="0" applyNumberFormat="0" applyBorder="0" applyAlignment="0" applyProtection="0">
      <alignment vertical="center"/>
    </xf>
    <xf numFmtId="0" fontId="21" fillId="30" borderId="0" applyNumberFormat="0" applyBorder="0" applyAlignment="0" applyProtection="0">
      <alignment vertical="center"/>
    </xf>
    <xf numFmtId="0" fontId="21" fillId="4" borderId="0" applyNumberFormat="0" applyBorder="0" applyAlignment="0" applyProtection="0">
      <alignment vertical="center"/>
    </xf>
    <xf numFmtId="0" fontId="30" fillId="15" borderId="0" applyNumberFormat="0" applyBorder="0" applyAlignment="0" applyProtection="0">
      <alignment vertical="center"/>
    </xf>
    <xf numFmtId="0" fontId="30" fillId="19" borderId="0" applyNumberFormat="0" applyBorder="0" applyAlignment="0" applyProtection="0">
      <alignment vertical="center"/>
    </xf>
    <xf numFmtId="0" fontId="21" fillId="29" borderId="0" applyNumberFormat="0" applyBorder="0" applyAlignment="0" applyProtection="0">
      <alignment vertical="center"/>
    </xf>
    <xf numFmtId="0" fontId="21" fillId="3" borderId="0" applyNumberFormat="0" applyBorder="0" applyAlignment="0" applyProtection="0">
      <alignment vertical="center"/>
    </xf>
    <xf numFmtId="0" fontId="30" fillId="14" borderId="0" applyNumberFormat="0" applyBorder="0" applyAlignment="0" applyProtection="0">
      <alignment vertical="center"/>
    </xf>
    <xf numFmtId="0" fontId="21" fillId="6" borderId="0" applyNumberFormat="0" applyBorder="0" applyAlignment="0" applyProtection="0">
      <alignment vertical="center"/>
    </xf>
    <xf numFmtId="0" fontId="30" fillId="26" borderId="0" applyNumberFormat="0" applyBorder="0" applyAlignment="0" applyProtection="0">
      <alignment vertical="center"/>
    </xf>
    <xf numFmtId="0" fontId="30" fillId="18" borderId="0" applyNumberFormat="0" applyBorder="0" applyAlignment="0" applyProtection="0">
      <alignment vertical="center"/>
    </xf>
    <xf numFmtId="0" fontId="21" fillId="2" borderId="0" applyNumberFormat="0" applyBorder="0" applyAlignment="0" applyProtection="0">
      <alignment vertical="center"/>
    </xf>
    <xf numFmtId="0" fontId="30" fillId="21" borderId="0" applyNumberFormat="0" applyBorder="0" applyAlignment="0" applyProtection="0">
      <alignmen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49" fontId="7" fillId="0" borderId="7">
      <alignment horizontal="left" vertical="center" wrapText="1"/>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2">
      <alignment horizontal="right" vertical="center"/>
    </xf>
    <xf numFmtId="179" fontId="7" fillId="0" borderId="7" xfId="54">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horizontal="right"/>
      <protection locked="0"/>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5"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4"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0" xfId="0" applyFont="1" applyAlignment="1" quotePrefix="1">
      <alignment horizontal="left" vertical="center"/>
    </xf>
    <xf numFmtId="49" fontId="5" fillId="0" borderId="7" xfId="55" applyFont="1" quotePrefix="1">
      <alignment horizontal="left" vertical="center" wrapText="1"/>
    </xf>
    <xf numFmtId="0" fontId="3" fillId="0" borderId="0" xfId="0" applyFont="1" applyAlignment="1" applyProtection="1" quotePrefix="1">
      <alignment horizontal="left" vertical="center"/>
      <protection locked="0"/>
    </xf>
    <xf numFmtId="0" fontId="5" fillId="0" borderId="0" xfId="0" applyFont="1" applyAlignment="1" quotePrefix="1">
      <alignment horizontal="left" vertical="center"/>
    </xf>
    <xf numFmtId="0" fontId="3" fillId="0" borderId="0" xfId="0" applyFont="1" applyAlignment="1" quotePrefix="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IntegralNumberStyle" xfId="52"/>
    <cellStyle name="MoneyStyle" xfId="53"/>
    <cellStyle name="Number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4:4">
      <c r="D1" s="101" t="s">
        <v>0</v>
      </c>
    </row>
    <row r="2" ht="36" customHeight="1" spans="1:4">
      <c r="A2" s="45" t="s">
        <v>1</v>
      </c>
      <c r="B2" s="169"/>
      <c r="C2" s="169"/>
      <c r="D2" s="169"/>
    </row>
    <row r="3" ht="21" customHeight="1" spans="1:4">
      <c r="A3" s="177" t="str">
        <f>"单位名称："&amp;"云南省交通运输综合行政执法局昭通支队"</f>
        <v>单位名称：云南省交通运输综合行政执法局昭通支队</v>
      </c>
      <c r="B3" s="134"/>
      <c r="C3" s="134"/>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5" t="s">
        <v>8</v>
      </c>
      <c r="B7" s="121">
        <v>37508043.02</v>
      </c>
      <c r="C7" s="178" t="str">
        <f>"一"&amp;"、"&amp;"一般公共服务支出"</f>
        <v>一、一般公共服务支出</v>
      </c>
      <c r="D7" s="121">
        <v>168146.51</v>
      </c>
    </row>
    <row r="8" ht="25.35" customHeight="1" spans="1:4">
      <c r="A8" s="145" t="s">
        <v>9</v>
      </c>
      <c r="B8" s="121"/>
      <c r="C8" s="178" t="str">
        <f>"二"&amp;"、"&amp;"社会保障和就业支出"</f>
        <v>二、社会保障和就业支出</v>
      </c>
      <c r="D8" s="121">
        <v>3103670.71</v>
      </c>
    </row>
    <row r="9" ht="25.35" customHeight="1" spans="1:4">
      <c r="A9" s="145" t="s">
        <v>10</v>
      </c>
      <c r="B9" s="121"/>
      <c r="C9" s="178" t="str">
        <f>"三"&amp;"、"&amp;"卫生健康支出"</f>
        <v>三、卫生健康支出</v>
      </c>
      <c r="D9" s="121">
        <v>1832707.67</v>
      </c>
    </row>
    <row r="10" ht="25.35" customHeight="1" spans="1:4">
      <c r="A10" s="145" t="s">
        <v>11</v>
      </c>
      <c r="B10" s="92"/>
      <c r="C10" s="178" t="str">
        <f>"四"&amp;"、"&amp;"交通运输支出"</f>
        <v>四、交通运输支出</v>
      </c>
      <c r="D10" s="121">
        <v>30619289.29</v>
      </c>
    </row>
    <row r="11" ht="25.35" customHeight="1" spans="1:4">
      <c r="A11" s="145" t="s">
        <v>12</v>
      </c>
      <c r="B11" s="121">
        <v>168146.51</v>
      </c>
      <c r="C11" s="178" t="str">
        <f>"五"&amp;"、"&amp;"住房保障支出"</f>
        <v>五、住房保障支出</v>
      </c>
      <c r="D11" s="121">
        <v>2022375.35</v>
      </c>
    </row>
    <row r="12" ht="25.35" customHeight="1" spans="1:4">
      <c r="A12" s="145" t="s">
        <v>13</v>
      </c>
      <c r="B12" s="92"/>
      <c r="C12" s="23"/>
      <c r="D12" s="121"/>
    </row>
    <row r="13" ht="25.35" customHeight="1" spans="1:4">
      <c r="A13" s="145" t="s">
        <v>14</v>
      </c>
      <c r="B13" s="92"/>
      <c r="C13" s="23"/>
      <c r="D13" s="121"/>
    </row>
    <row r="14" ht="25.35" customHeight="1" spans="1:4">
      <c r="A14" s="145" t="s">
        <v>15</v>
      </c>
      <c r="B14" s="92"/>
      <c r="C14" s="23"/>
      <c r="D14" s="121"/>
    </row>
    <row r="15" ht="25.35" customHeight="1" spans="1:4">
      <c r="A15" s="170" t="s">
        <v>16</v>
      </c>
      <c r="B15" s="92"/>
      <c r="C15" s="23"/>
      <c r="D15" s="121"/>
    </row>
    <row r="16" ht="25.35" customHeight="1" spans="1:4">
      <c r="A16" s="170" t="s">
        <v>17</v>
      </c>
      <c r="B16" s="121">
        <v>168146.51</v>
      </c>
      <c r="C16" s="23"/>
      <c r="D16" s="121"/>
    </row>
    <row r="17" ht="25.35" customHeight="1" spans="1:4">
      <c r="A17" s="171" t="s">
        <v>18</v>
      </c>
      <c r="B17" s="141">
        <v>37676189.53</v>
      </c>
      <c r="C17" s="143" t="s">
        <v>19</v>
      </c>
      <c r="D17" s="141">
        <v>37746189.53</v>
      </c>
    </row>
    <row r="18" ht="25.35" customHeight="1" spans="1:4">
      <c r="A18" s="172" t="s">
        <v>20</v>
      </c>
      <c r="B18" s="141">
        <v>70000</v>
      </c>
      <c r="C18" s="173" t="s">
        <v>21</v>
      </c>
      <c r="D18" s="174"/>
    </row>
    <row r="19" ht="25.35" customHeight="1" spans="1:4">
      <c r="A19" s="175" t="s">
        <v>22</v>
      </c>
      <c r="B19" s="121">
        <v>70000</v>
      </c>
      <c r="C19" s="142" t="s">
        <v>22</v>
      </c>
      <c r="D19" s="92"/>
    </row>
    <row r="20" ht="25.35" customHeight="1" spans="1:4">
      <c r="A20" s="175" t="s">
        <v>23</v>
      </c>
      <c r="B20" s="121"/>
      <c r="C20" s="142" t="s">
        <v>23</v>
      </c>
      <c r="D20" s="92"/>
    </row>
    <row r="21" ht="25.35" customHeight="1" spans="1:4">
      <c r="A21" s="176" t="s">
        <v>24</v>
      </c>
      <c r="B21" s="141">
        <v>37746189.53</v>
      </c>
      <c r="C21" s="143" t="s">
        <v>25</v>
      </c>
      <c r="D21" s="137">
        <v>37746189.53</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25" customWidth="1"/>
    <col min="2" max="2" width="35.25" customWidth="1"/>
    <col min="3" max="19" width="16.125" customWidth="1"/>
  </cols>
  <sheetData>
    <row r="1" ht="12" customHeight="1" spans="1:18">
      <c r="A1" s="147"/>
      <c r="J1" s="159"/>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"单位名称："&amp;"云南省交通运输综合行政执法局昭通支队"</f>
        <v>单位名称：云南省交通运输综合行政执法局昭通支队</v>
      </c>
      <c r="B3" s="6"/>
      <c r="C3" s="6"/>
      <c r="D3" s="6"/>
      <c r="E3" s="6"/>
      <c r="F3" s="6"/>
      <c r="G3" s="6"/>
      <c r="H3" s="6"/>
      <c r="I3" s="6"/>
      <c r="J3" s="160"/>
      <c r="K3" s="6"/>
      <c r="L3" s="6"/>
      <c r="M3" s="6"/>
      <c r="N3" s="7"/>
      <c r="O3" s="7"/>
      <c r="P3" s="7"/>
      <c r="Q3" s="7"/>
      <c r="R3" s="7" t="s">
        <v>2</v>
      </c>
      <c r="S3" s="7" t="s">
        <v>2</v>
      </c>
    </row>
    <row r="4" ht="18.75" customHeight="1" spans="1:19">
      <c r="A4" s="149" t="s">
        <v>28</v>
      </c>
      <c r="B4" s="150" t="s">
        <v>29</v>
      </c>
      <c r="C4" s="150" t="s">
        <v>30</v>
      </c>
      <c r="D4" s="151" t="s">
        <v>31</v>
      </c>
      <c r="E4" s="152"/>
      <c r="F4" s="152"/>
      <c r="G4" s="152"/>
      <c r="H4" s="152"/>
      <c r="I4" s="152"/>
      <c r="J4" s="161"/>
      <c r="K4" s="152"/>
      <c r="L4" s="152"/>
      <c r="M4" s="152"/>
      <c r="N4" s="162"/>
      <c r="O4" s="162" t="s">
        <v>20</v>
      </c>
      <c r="P4" s="162"/>
      <c r="Q4" s="162"/>
      <c r="R4" s="162"/>
      <c r="S4" s="162"/>
    </row>
    <row r="5" ht="18" customHeight="1" spans="1:19">
      <c r="A5" s="153"/>
      <c r="B5" s="154"/>
      <c r="C5" s="154"/>
      <c r="D5" s="154" t="s">
        <v>32</v>
      </c>
      <c r="E5" s="154" t="s">
        <v>33</v>
      </c>
      <c r="F5" s="154" t="s">
        <v>34</v>
      </c>
      <c r="G5" s="154" t="s">
        <v>35</v>
      </c>
      <c r="H5" s="154" t="s">
        <v>36</v>
      </c>
      <c r="I5" s="163" t="s">
        <v>37</v>
      </c>
      <c r="J5" s="164"/>
      <c r="K5" s="163" t="s">
        <v>38</v>
      </c>
      <c r="L5" s="163" t="s">
        <v>39</v>
      </c>
      <c r="M5" s="163" t="s">
        <v>40</v>
      </c>
      <c r="N5" s="165" t="s">
        <v>41</v>
      </c>
      <c r="O5" s="166" t="s">
        <v>32</v>
      </c>
      <c r="P5" s="166" t="s">
        <v>33</v>
      </c>
      <c r="Q5" s="166" t="s">
        <v>34</v>
      </c>
      <c r="R5" s="166" t="s">
        <v>35</v>
      </c>
      <c r="S5" s="166" t="s">
        <v>42</v>
      </c>
    </row>
    <row r="6" ht="29.25" customHeight="1" spans="1:19">
      <c r="A6" s="155"/>
      <c r="B6" s="156"/>
      <c r="C6" s="156"/>
      <c r="D6" s="156"/>
      <c r="E6" s="156"/>
      <c r="F6" s="156"/>
      <c r="G6" s="156"/>
      <c r="H6" s="156"/>
      <c r="I6" s="167" t="s">
        <v>32</v>
      </c>
      <c r="J6" s="167" t="s">
        <v>43</v>
      </c>
      <c r="K6" s="167" t="s">
        <v>38</v>
      </c>
      <c r="L6" s="167" t="s">
        <v>39</v>
      </c>
      <c r="M6" s="167" t="s">
        <v>40</v>
      </c>
      <c r="N6" s="167" t="s">
        <v>41</v>
      </c>
      <c r="O6" s="167"/>
      <c r="P6" s="167"/>
      <c r="Q6" s="167"/>
      <c r="R6" s="167"/>
      <c r="S6" s="167"/>
    </row>
    <row r="7" ht="16.5" customHeight="1" spans="1:19">
      <c r="A7" s="131">
        <v>1</v>
      </c>
      <c r="B7" s="19">
        <v>2</v>
      </c>
      <c r="C7" s="19">
        <v>3</v>
      </c>
      <c r="D7" s="19">
        <v>4</v>
      </c>
      <c r="E7" s="131">
        <v>5</v>
      </c>
      <c r="F7" s="19">
        <v>6</v>
      </c>
      <c r="G7" s="19">
        <v>7</v>
      </c>
      <c r="H7" s="131">
        <v>8</v>
      </c>
      <c r="I7" s="19">
        <v>9</v>
      </c>
      <c r="J7" s="33">
        <v>10</v>
      </c>
      <c r="K7" s="33">
        <v>11</v>
      </c>
      <c r="L7" s="168">
        <v>12</v>
      </c>
      <c r="M7" s="33">
        <v>13</v>
      </c>
      <c r="N7" s="33">
        <v>14</v>
      </c>
      <c r="O7" s="33">
        <v>15</v>
      </c>
      <c r="P7" s="33">
        <v>16</v>
      </c>
      <c r="Q7" s="33">
        <v>17</v>
      </c>
      <c r="R7" s="33">
        <v>18</v>
      </c>
      <c r="S7" s="33">
        <v>19</v>
      </c>
    </row>
    <row r="8" ht="31.35" customHeight="1" spans="1:19">
      <c r="A8" s="29" t="s">
        <v>44</v>
      </c>
      <c r="B8" s="29" t="s">
        <v>45</v>
      </c>
      <c r="C8" s="22">
        <v>37746189.53</v>
      </c>
      <c r="D8" s="121">
        <v>37676189.53</v>
      </c>
      <c r="E8" s="92">
        <v>37508043.02</v>
      </c>
      <c r="F8" s="92"/>
      <c r="G8" s="92"/>
      <c r="H8" s="92"/>
      <c r="I8" s="92">
        <v>168146.51</v>
      </c>
      <c r="J8" s="92"/>
      <c r="K8" s="92"/>
      <c r="L8" s="92"/>
      <c r="M8" s="92"/>
      <c r="N8" s="92">
        <v>168146.51</v>
      </c>
      <c r="O8" s="92">
        <v>70000</v>
      </c>
      <c r="P8" s="92">
        <v>70000</v>
      </c>
      <c r="Q8" s="92"/>
      <c r="R8" s="92"/>
      <c r="S8" s="92"/>
    </row>
    <row r="9" ht="16.5" customHeight="1" spans="1:19">
      <c r="A9" s="157" t="s">
        <v>30</v>
      </c>
      <c r="B9" s="158"/>
      <c r="C9" s="121">
        <v>37746189.53</v>
      </c>
      <c r="D9" s="121">
        <v>37676189.53</v>
      </c>
      <c r="E9" s="92">
        <v>37508043.02</v>
      </c>
      <c r="F9" s="92"/>
      <c r="G9" s="92"/>
      <c r="H9" s="92"/>
      <c r="I9" s="92">
        <v>168146.51</v>
      </c>
      <c r="J9" s="92"/>
      <c r="K9" s="92"/>
      <c r="L9" s="92"/>
      <c r="M9" s="92"/>
      <c r="N9" s="92">
        <v>168146.51</v>
      </c>
      <c r="O9" s="92">
        <v>70000</v>
      </c>
      <c r="P9" s="92">
        <v>70000</v>
      </c>
      <c r="Q9" s="92"/>
      <c r="R9" s="92"/>
      <c r="S9" s="92"/>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8"/>
  <sheetViews>
    <sheetView showZeros="0" workbookViewId="0">
      <selection activeCell="A1" sqref="A1"/>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5: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"单位名称："&amp;"云南省交通运输综合行政执法局昭通支队"</f>
        <v>单位名称：云南省交通运输综合行政执法局昭通支队</v>
      </c>
      <c r="B3" s="103"/>
      <c r="C3" s="59"/>
      <c r="D3" s="59"/>
      <c r="E3" s="59"/>
      <c r="F3" s="59"/>
      <c r="G3" s="6"/>
      <c r="H3" s="59"/>
      <c r="I3" s="59"/>
      <c r="J3" s="6"/>
      <c r="K3" s="59"/>
      <c r="L3" s="59"/>
      <c r="M3" s="6"/>
      <c r="N3" s="6"/>
      <c r="O3" s="104" t="s">
        <v>2</v>
      </c>
    </row>
    <row r="4" ht="18.75" customHeight="1" spans="1:15">
      <c r="A4" s="9" t="s">
        <v>48</v>
      </c>
      <c r="B4" s="9" t="s">
        <v>49</v>
      </c>
      <c r="C4" s="15" t="s">
        <v>30</v>
      </c>
      <c r="D4" s="62" t="s">
        <v>33</v>
      </c>
      <c r="E4" s="62"/>
      <c r="F4" s="62"/>
      <c r="G4" s="146" t="s">
        <v>34</v>
      </c>
      <c r="H4" s="9" t="s">
        <v>35</v>
      </c>
      <c r="I4" s="9" t="s">
        <v>50</v>
      </c>
      <c r="J4" s="10" t="s">
        <v>51</v>
      </c>
      <c r="K4" s="70" t="s">
        <v>52</v>
      </c>
      <c r="L4" s="70" t="s">
        <v>53</v>
      </c>
      <c r="M4" s="70" t="s">
        <v>54</v>
      </c>
      <c r="N4" s="70" t="s">
        <v>55</v>
      </c>
      <c r="O4" s="87" t="s">
        <v>56</v>
      </c>
    </row>
    <row r="5" ht="30" customHeight="1" spans="1:15">
      <c r="A5" s="18"/>
      <c r="B5" s="18"/>
      <c r="C5" s="18"/>
      <c r="D5" s="62" t="s">
        <v>32</v>
      </c>
      <c r="E5" s="62" t="s">
        <v>57</v>
      </c>
      <c r="F5" s="62" t="s">
        <v>58</v>
      </c>
      <c r="G5" s="18"/>
      <c r="H5" s="18"/>
      <c r="I5" s="18"/>
      <c r="J5" s="62" t="s">
        <v>32</v>
      </c>
      <c r="K5" s="91" t="s">
        <v>52</v>
      </c>
      <c r="L5" s="91" t="s">
        <v>53</v>
      </c>
      <c r="M5" s="91" t="s">
        <v>54</v>
      </c>
      <c r="N5" s="91" t="s">
        <v>55</v>
      </c>
      <c r="O5" s="91"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29" t="s">
        <v>59</v>
      </c>
      <c r="B7" s="29" t="s">
        <v>60</v>
      </c>
      <c r="C7" s="121">
        <v>168146.51</v>
      </c>
      <c r="D7" s="121"/>
      <c r="E7" s="121"/>
      <c r="F7" s="121"/>
      <c r="G7" s="92"/>
      <c r="H7" s="121"/>
      <c r="I7" s="121"/>
      <c r="J7" s="121">
        <v>168146.51</v>
      </c>
      <c r="K7" s="121"/>
      <c r="L7" s="121"/>
      <c r="M7" s="92"/>
      <c r="N7" s="121"/>
      <c r="O7" s="121">
        <v>168146.51</v>
      </c>
    </row>
    <row r="8" ht="20.25" customHeight="1" spans="1:15">
      <c r="A8" s="129" t="s">
        <v>61</v>
      </c>
      <c r="B8" s="129" t="s">
        <v>62</v>
      </c>
      <c r="C8" s="121">
        <v>168146.51</v>
      </c>
      <c r="D8" s="121"/>
      <c r="E8" s="121"/>
      <c r="F8" s="121"/>
      <c r="G8" s="92"/>
      <c r="H8" s="121"/>
      <c r="I8" s="121"/>
      <c r="J8" s="121">
        <v>168146.51</v>
      </c>
      <c r="K8" s="121"/>
      <c r="L8" s="121"/>
      <c r="M8" s="92"/>
      <c r="N8" s="121"/>
      <c r="O8" s="121">
        <v>168146.51</v>
      </c>
    </row>
    <row r="9" ht="20.25" customHeight="1" spans="1:15">
      <c r="A9" s="130" t="s">
        <v>63</v>
      </c>
      <c r="B9" s="130" t="s">
        <v>64</v>
      </c>
      <c r="C9" s="121">
        <v>168146.51</v>
      </c>
      <c r="D9" s="121"/>
      <c r="E9" s="121"/>
      <c r="F9" s="121"/>
      <c r="G9" s="92"/>
      <c r="H9" s="121"/>
      <c r="I9" s="121"/>
      <c r="J9" s="121">
        <v>168146.51</v>
      </c>
      <c r="K9" s="121"/>
      <c r="L9" s="121"/>
      <c r="M9" s="92"/>
      <c r="N9" s="121"/>
      <c r="O9" s="121">
        <v>168146.51</v>
      </c>
    </row>
    <row r="10" ht="20.25" customHeight="1" spans="1:15">
      <c r="A10" s="29" t="s">
        <v>65</v>
      </c>
      <c r="B10" s="29" t="s">
        <v>66</v>
      </c>
      <c r="C10" s="121">
        <v>3103670.71</v>
      </c>
      <c r="D10" s="121">
        <v>3103670.71</v>
      </c>
      <c r="E10" s="121">
        <v>3103670.71</v>
      </c>
      <c r="F10" s="121"/>
      <c r="G10" s="92"/>
      <c r="H10" s="121"/>
      <c r="I10" s="121"/>
      <c r="J10" s="121"/>
      <c r="K10" s="121"/>
      <c r="L10" s="121"/>
      <c r="M10" s="92"/>
      <c r="N10" s="121"/>
      <c r="O10" s="121"/>
    </row>
    <row r="11" ht="20.25" customHeight="1" spans="1:15">
      <c r="A11" s="129" t="s">
        <v>67</v>
      </c>
      <c r="B11" s="129" t="s">
        <v>68</v>
      </c>
      <c r="C11" s="121">
        <v>2953705.94</v>
      </c>
      <c r="D11" s="121">
        <v>2953705.94</v>
      </c>
      <c r="E11" s="121">
        <v>2953705.94</v>
      </c>
      <c r="F11" s="121"/>
      <c r="G11" s="92"/>
      <c r="H11" s="121"/>
      <c r="I11" s="121"/>
      <c r="J11" s="121"/>
      <c r="K11" s="121"/>
      <c r="L11" s="121"/>
      <c r="M11" s="92"/>
      <c r="N11" s="121"/>
      <c r="O11" s="121"/>
    </row>
    <row r="12" ht="20.25" customHeight="1" spans="1:15">
      <c r="A12" s="130" t="s">
        <v>69</v>
      </c>
      <c r="B12" s="130" t="s">
        <v>70</v>
      </c>
      <c r="C12" s="121">
        <v>26460</v>
      </c>
      <c r="D12" s="121">
        <v>26460</v>
      </c>
      <c r="E12" s="121">
        <v>26460</v>
      </c>
      <c r="F12" s="121"/>
      <c r="G12" s="92"/>
      <c r="H12" s="121"/>
      <c r="I12" s="121"/>
      <c r="J12" s="121"/>
      <c r="K12" s="121"/>
      <c r="L12" s="121"/>
      <c r="M12" s="92"/>
      <c r="N12" s="121"/>
      <c r="O12" s="121"/>
    </row>
    <row r="13" ht="20.25" customHeight="1" spans="1:15">
      <c r="A13" s="130" t="s">
        <v>71</v>
      </c>
      <c r="B13" s="130" t="s">
        <v>72</v>
      </c>
      <c r="C13" s="121">
        <v>2927245.94</v>
      </c>
      <c r="D13" s="121">
        <v>2927245.94</v>
      </c>
      <c r="E13" s="121">
        <v>2927245.94</v>
      </c>
      <c r="F13" s="121"/>
      <c r="G13" s="92"/>
      <c r="H13" s="121"/>
      <c r="I13" s="121"/>
      <c r="J13" s="121"/>
      <c r="K13" s="121"/>
      <c r="L13" s="121"/>
      <c r="M13" s="92"/>
      <c r="N13" s="121"/>
      <c r="O13" s="121"/>
    </row>
    <row r="14" ht="20.25" customHeight="1" spans="1:15">
      <c r="A14" s="129" t="s">
        <v>73</v>
      </c>
      <c r="B14" s="129" t="s">
        <v>74</v>
      </c>
      <c r="C14" s="121">
        <v>149964.77</v>
      </c>
      <c r="D14" s="121">
        <v>149964.77</v>
      </c>
      <c r="E14" s="121">
        <v>149964.77</v>
      </c>
      <c r="F14" s="121"/>
      <c r="G14" s="92"/>
      <c r="H14" s="121"/>
      <c r="I14" s="121"/>
      <c r="J14" s="121"/>
      <c r="K14" s="121"/>
      <c r="L14" s="121"/>
      <c r="M14" s="92"/>
      <c r="N14" s="121"/>
      <c r="O14" s="121"/>
    </row>
    <row r="15" ht="20.25" customHeight="1" spans="1:15">
      <c r="A15" s="130" t="s">
        <v>75</v>
      </c>
      <c r="B15" s="130" t="s">
        <v>74</v>
      </c>
      <c r="C15" s="121">
        <v>149964.77</v>
      </c>
      <c r="D15" s="121">
        <v>149964.77</v>
      </c>
      <c r="E15" s="121">
        <v>149964.77</v>
      </c>
      <c r="F15" s="121"/>
      <c r="G15" s="92"/>
      <c r="H15" s="121"/>
      <c r="I15" s="121"/>
      <c r="J15" s="121"/>
      <c r="K15" s="121"/>
      <c r="L15" s="121"/>
      <c r="M15" s="92"/>
      <c r="N15" s="121"/>
      <c r="O15" s="121"/>
    </row>
    <row r="16" ht="20.25" customHeight="1" spans="1:15">
      <c r="A16" s="29" t="s">
        <v>76</v>
      </c>
      <c r="B16" s="29" t="s">
        <v>77</v>
      </c>
      <c r="C16" s="121">
        <v>1832707.67</v>
      </c>
      <c r="D16" s="121">
        <v>1832707.67</v>
      </c>
      <c r="E16" s="121">
        <v>1832707.67</v>
      </c>
      <c r="F16" s="121"/>
      <c r="G16" s="92"/>
      <c r="H16" s="121"/>
      <c r="I16" s="121"/>
      <c r="J16" s="121"/>
      <c r="K16" s="121"/>
      <c r="L16" s="121"/>
      <c r="M16" s="92"/>
      <c r="N16" s="121"/>
      <c r="O16" s="121"/>
    </row>
    <row r="17" ht="20.25" customHeight="1" spans="1:15">
      <c r="A17" s="129" t="s">
        <v>78</v>
      </c>
      <c r="B17" s="129" t="s">
        <v>79</v>
      </c>
      <c r="C17" s="121">
        <v>1832707.67</v>
      </c>
      <c r="D17" s="121">
        <v>1832707.67</v>
      </c>
      <c r="E17" s="121">
        <v>1832707.67</v>
      </c>
      <c r="F17" s="121"/>
      <c r="G17" s="92"/>
      <c r="H17" s="121"/>
      <c r="I17" s="121"/>
      <c r="J17" s="121"/>
      <c r="K17" s="121"/>
      <c r="L17" s="121"/>
      <c r="M17" s="92"/>
      <c r="N17" s="121"/>
      <c r="O17" s="121"/>
    </row>
    <row r="18" ht="20.25" customHeight="1" spans="1:15">
      <c r="A18" s="130" t="s">
        <v>80</v>
      </c>
      <c r="B18" s="130" t="s">
        <v>81</v>
      </c>
      <c r="C18" s="121">
        <v>1006240.79</v>
      </c>
      <c r="D18" s="121">
        <v>1006240.79</v>
      </c>
      <c r="E18" s="121">
        <v>1006240.79</v>
      </c>
      <c r="F18" s="121"/>
      <c r="G18" s="92"/>
      <c r="H18" s="121"/>
      <c r="I18" s="121"/>
      <c r="J18" s="121"/>
      <c r="K18" s="121"/>
      <c r="L18" s="121"/>
      <c r="M18" s="92"/>
      <c r="N18" s="121"/>
      <c r="O18" s="121"/>
    </row>
    <row r="19" ht="20.25" customHeight="1" spans="1:15">
      <c r="A19" s="130" t="s">
        <v>82</v>
      </c>
      <c r="B19" s="130" t="s">
        <v>83</v>
      </c>
      <c r="C19" s="121">
        <v>781478.58</v>
      </c>
      <c r="D19" s="121">
        <v>781478.58</v>
      </c>
      <c r="E19" s="121">
        <v>781478.58</v>
      </c>
      <c r="F19" s="121"/>
      <c r="G19" s="92"/>
      <c r="H19" s="121"/>
      <c r="I19" s="121"/>
      <c r="J19" s="121"/>
      <c r="K19" s="121"/>
      <c r="L19" s="121"/>
      <c r="M19" s="92"/>
      <c r="N19" s="121"/>
      <c r="O19" s="121"/>
    </row>
    <row r="20" ht="20.25" customHeight="1" spans="1:15">
      <c r="A20" s="130" t="s">
        <v>84</v>
      </c>
      <c r="B20" s="130" t="s">
        <v>85</v>
      </c>
      <c r="C20" s="121">
        <v>44988.3</v>
      </c>
      <c r="D20" s="121">
        <v>44988.3</v>
      </c>
      <c r="E20" s="121">
        <v>44988.3</v>
      </c>
      <c r="F20" s="121"/>
      <c r="G20" s="92"/>
      <c r="H20" s="121"/>
      <c r="I20" s="121"/>
      <c r="J20" s="121"/>
      <c r="K20" s="121"/>
      <c r="L20" s="121"/>
      <c r="M20" s="92"/>
      <c r="N20" s="121"/>
      <c r="O20" s="121"/>
    </row>
    <row r="21" ht="20.25" customHeight="1" spans="1:15">
      <c r="A21" s="29" t="s">
        <v>86</v>
      </c>
      <c r="B21" s="29" t="s">
        <v>87</v>
      </c>
      <c r="C21" s="121">
        <v>30619289.29</v>
      </c>
      <c r="D21" s="121">
        <v>30619289.29</v>
      </c>
      <c r="E21" s="121">
        <v>23957909.29</v>
      </c>
      <c r="F21" s="121">
        <v>6661380</v>
      </c>
      <c r="G21" s="92"/>
      <c r="H21" s="121"/>
      <c r="I21" s="121"/>
      <c r="J21" s="121"/>
      <c r="K21" s="121"/>
      <c r="L21" s="121"/>
      <c r="M21" s="92"/>
      <c r="N21" s="121"/>
      <c r="O21" s="121"/>
    </row>
    <row r="22" ht="20.25" customHeight="1" spans="1:15">
      <c r="A22" s="129" t="s">
        <v>88</v>
      </c>
      <c r="B22" s="129" t="s">
        <v>89</v>
      </c>
      <c r="C22" s="121">
        <v>30619289.29</v>
      </c>
      <c r="D22" s="121">
        <v>30619289.29</v>
      </c>
      <c r="E22" s="121">
        <v>23957909.29</v>
      </c>
      <c r="F22" s="121">
        <v>6661380</v>
      </c>
      <c r="G22" s="92"/>
      <c r="H22" s="121"/>
      <c r="I22" s="121"/>
      <c r="J22" s="121"/>
      <c r="K22" s="121"/>
      <c r="L22" s="121"/>
      <c r="M22" s="92"/>
      <c r="N22" s="121"/>
      <c r="O22" s="121"/>
    </row>
    <row r="23" ht="20.25" customHeight="1" spans="1:15">
      <c r="A23" s="130" t="s">
        <v>90</v>
      </c>
      <c r="B23" s="130" t="s">
        <v>91</v>
      </c>
      <c r="C23" s="121">
        <v>6661380</v>
      </c>
      <c r="D23" s="121">
        <v>6661380</v>
      </c>
      <c r="E23" s="121"/>
      <c r="F23" s="121">
        <v>6661380</v>
      </c>
      <c r="G23" s="92"/>
      <c r="H23" s="121"/>
      <c r="I23" s="121"/>
      <c r="J23" s="121"/>
      <c r="K23" s="121"/>
      <c r="L23" s="121"/>
      <c r="M23" s="92"/>
      <c r="N23" s="121"/>
      <c r="O23" s="121"/>
    </row>
    <row r="24" ht="20.25" customHeight="1" spans="1:15">
      <c r="A24" s="130" t="s">
        <v>92</v>
      </c>
      <c r="B24" s="130" t="s">
        <v>93</v>
      </c>
      <c r="C24" s="121">
        <v>23957909.29</v>
      </c>
      <c r="D24" s="121">
        <v>23957909.29</v>
      </c>
      <c r="E24" s="121">
        <v>23957909.29</v>
      </c>
      <c r="F24" s="121"/>
      <c r="G24" s="92"/>
      <c r="H24" s="121"/>
      <c r="I24" s="121"/>
      <c r="J24" s="121"/>
      <c r="K24" s="121"/>
      <c r="L24" s="121"/>
      <c r="M24" s="92"/>
      <c r="N24" s="121"/>
      <c r="O24" s="121"/>
    </row>
    <row r="25" ht="20.25" customHeight="1" spans="1:15">
      <c r="A25" s="29" t="s">
        <v>94</v>
      </c>
      <c r="B25" s="29" t="s">
        <v>95</v>
      </c>
      <c r="C25" s="121">
        <v>2022375.35</v>
      </c>
      <c r="D25" s="121">
        <v>2022375.35</v>
      </c>
      <c r="E25" s="121">
        <v>2022375.35</v>
      </c>
      <c r="F25" s="121"/>
      <c r="G25" s="92"/>
      <c r="H25" s="121"/>
      <c r="I25" s="121"/>
      <c r="J25" s="121"/>
      <c r="K25" s="121"/>
      <c r="L25" s="121"/>
      <c r="M25" s="92"/>
      <c r="N25" s="121"/>
      <c r="O25" s="121"/>
    </row>
    <row r="26" ht="20.25" customHeight="1" spans="1:15">
      <c r="A26" s="129" t="s">
        <v>96</v>
      </c>
      <c r="B26" s="129" t="s">
        <v>97</v>
      </c>
      <c r="C26" s="121">
        <v>2022375.35</v>
      </c>
      <c r="D26" s="121">
        <v>2022375.35</v>
      </c>
      <c r="E26" s="121">
        <v>2022375.35</v>
      </c>
      <c r="F26" s="121"/>
      <c r="G26" s="92"/>
      <c r="H26" s="121"/>
      <c r="I26" s="121"/>
      <c r="J26" s="121"/>
      <c r="K26" s="121"/>
      <c r="L26" s="121"/>
      <c r="M26" s="92"/>
      <c r="N26" s="121"/>
      <c r="O26" s="121"/>
    </row>
    <row r="27" ht="20.25" customHeight="1" spans="1:15">
      <c r="A27" s="130" t="s">
        <v>98</v>
      </c>
      <c r="B27" s="130" t="s">
        <v>99</v>
      </c>
      <c r="C27" s="121">
        <v>2022375.35</v>
      </c>
      <c r="D27" s="121">
        <v>2022375.35</v>
      </c>
      <c r="E27" s="121">
        <v>2022375.35</v>
      </c>
      <c r="F27" s="121"/>
      <c r="G27" s="92"/>
      <c r="H27" s="121"/>
      <c r="I27" s="121"/>
      <c r="J27" s="121"/>
      <c r="K27" s="121"/>
      <c r="L27" s="121"/>
      <c r="M27" s="92"/>
      <c r="N27" s="121"/>
      <c r="O27" s="121"/>
    </row>
    <row r="28" ht="17.25" customHeight="1" spans="1:15">
      <c r="A28" s="105" t="s">
        <v>100</v>
      </c>
      <c r="B28" s="106" t="s">
        <v>100</v>
      </c>
      <c r="C28" s="121">
        <v>37746189.53</v>
      </c>
      <c r="D28" s="121">
        <v>37578043.02</v>
      </c>
      <c r="E28" s="121">
        <v>30916663.02</v>
      </c>
      <c r="F28" s="121">
        <v>6661380</v>
      </c>
      <c r="G28" s="92"/>
      <c r="H28" s="121"/>
      <c r="I28" s="121"/>
      <c r="J28" s="121">
        <v>168146.51</v>
      </c>
      <c r="K28" s="121"/>
      <c r="L28" s="121"/>
      <c r="M28" s="92"/>
      <c r="N28" s="121"/>
      <c r="O28" s="121">
        <v>168146.51</v>
      </c>
    </row>
  </sheetData>
  <mergeCells count="11">
    <mergeCell ref="A2:O2"/>
    <mergeCell ref="A3:L3"/>
    <mergeCell ref="D4:F4"/>
    <mergeCell ref="J4:O4"/>
    <mergeCell ref="A28:B28"/>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13" workbookViewId="0">
      <selection activeCell="A1" sqref="A1"/>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4:4">
      <c r="D1" s="100" t="s">
        <v>101</v>
      </c>
    </row>
    <row r="2" ht="31.5" customHeight="1" spans="1:4">
      <c r="A2" s="45" t="s">
        <v>102</v>
      </c>
      <c r="B2" s="133"/>
      <c r="C2" s="133"/>
      <c r="D2" s="133"/>
    </row>
    <row r="3" ht="17.25" customHeight="1" spans="1:4">
      <c r="A3" s="4" t="str">
        <f>"单位名称："&amp;"云南省交通运输综合行政执法局昭通支队"</f>
        <v>单位名称：云南省交通运输综合行政执法局昭通支队</v>
      </c>
      <c r="B3" s="134"/>
      <c r="C3" s="134"/>
      <c r="D3" s="101" t="s">
        <v>2</v>
      </c>
    </row>
    <row r="4" ht="24.6" customHeight="1" spans="1:4">
      <c r="A4" s="10" t="s">
        <v>3</v>
      </c>
      <c r="B4" s="12"/>
      <c r="C4" s="10" t="s">
        <v>4</v>
      </c>
      <c r="D4" s="12"/>
    </row>
    <row r="5" ht="15.6" customHeight="1" spans="1:4">
      <c r="A5" s="15" t="s">
        <v>5</v>
      </c>
      <c r="B5" s="135" t="s">
        <v>6</v>
      </c>
      <c r="C5" s="15" t="s">
        <v>103</v>
      </c>
      <c r="D5" s="135" t="s">
        <v>6</v>
      </c>
    </row>
    <row r="6" ht="14.1" customHeight="1" spans="1:4">
      <c r="A6" s="18"/>
      <c r="B6" s="17"/>
      <c r="C6" s="18"/>
      <c r="D6" s="17"/>
    </row>
    <row r="7" ht="29.1" customHeight="1" spans="1:4">
      <c r="A7" s="136" t="s">
        <v>104</v>
      </c>
      <c r="B7" s="137">
        <v>37508043.02</v>
      </c>
      <c r="C7" s="138" t="s">
        <v>105</v>
      </c>
      <c r="D7" s="137">
        <v>37578043.02</v>
      </c>
    </row>
    <row r="8" ht="29.1" customHeight="1" spans="1:4">
      <c r="A8" s="139" t="s">
        <v>106</v>
      </c>
      <c r="B8" s="92">
        <v>37508043.02</v>
      </c>
      <c r="C8" s="178" t="str">
        <f>"（一）"&amp;"一般公共服务支出"</f>
        <v>（一）一般公共服务支出</v>
      </c>
      <c r="D8" s="92"/>
    </row>
    <row r="9" ht="29.1" customHeight="1" spans="1:4">
      <c r="A9" s="139" t="s">
        <v>107</v>
      </c>
      <c r="B9" s="92"/>
      <c r="C9" s="178" t="str">
        <f>"（二）"&amp;"社会保障和就业支出"</f>
        <v>（二）社会保障和就业支出</v>
      </c>
      <c r="D9" s="92">
        <v>3103670.71</v>
      </c>
    </row>
    <row r="10" ht="29.1" customHeight="1" spans="1:4">
      <c r="A10" s="139" t="s">
        <v>108</v>
      </c>
      <c r="B10" s="92"/>
      <c r="C10" s="178" t="str">
        <f>"（三）"&amp;"卫生健康支出"</f>
        <v>（三）卫生健康支出</v>
      </c>
      <c r="D10" s="92">
        <v>1832707.67</v>
      </c>
    </row>
    <row r="11" ht="29.1" customHeight="1" spans="1:4">
      <c r="A11" s="140" t="s">
        <v>109</v>
      </c>
      <c r="B11" s="141">
        <v>70000</v>
      </c>
      <c r="C11" s="178" t="str">
        <f>"（四）"&amp;"交通运输支出"</f>
        <v>（四）交通运输支出</v>
      </c>
      <c r="D11" s="92">
        <v>30619289.29</v>
      </c>
    </row>
    <row r="12" ht="29.1" customHeight="1" spans="1:4">
      <c r="A12" s="139" t="s">
        <v>106</v>
      </c>
      <c r="B12" s="121">
        <v>70000</v>
      </c>
      <c r="C12" s="178" t="str">
        <f>"（五）"&amp;"住房保障支出"</f>
        <v>（五）住房保障支出</v>
      </c>
      <c r="D12" s="92">
        <v>2022375.35</v>
      </c>
    </row>
    <row r="13" ht="29.1" customHeight="1" spans="1:4">
      <c r="A13" s="142" t="s">
        <v>107</v>
      </c>
      <c r="B13" s="121"/>
      <c r="C13" s="143"/>
      <c r="D13" s="141"/>
    </row>
    <row r="14" ht="29.1" customHeight="1" spans="1:4">
      <c r="A14" s="142" t="s">
        <v>108</v>
      </c>
      <c r="B14" s="141"/>
      <c r="C14" s="143"/>
      <c r="D14" s="141"/>
    </row>
    <row r="15" ht="29.1" customHeight="1" spans="1:4">
      <c r="A15" s="144"/>
      <c r="B15" s="141"/>
      <c r="C15" s="145" t="s">
        <v>110</v>
      </c>
      <c r="D15" s="141"/>
    </row>
    <row r="16" ht="29.1" customHeight="1" spans="1:4">
      <c r="A16" s="144" t="s">
        <v>111</v>
      </c>
      <c r="B16" s="141">
        <v>37578043.02</v>
      </c>
      <c r="C16" s="143" t="s">
        <v>25</v>
      </c>
      <c r="D16" s="141">
        <v>37578043.02</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topLeftCell="A7" workbookViewId="0">
      <selection activeCell="C31" sqref="C31"/>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13"/>
      <c r="F1" s="56"/>
      <c r="G1" s="56" t="s">
        <v>112</v>
      </c>
    </row>
    <row r="2" ht="39" customHeight="1" spans="1:7">
      <c r="A2" s="3" t="s">
        <v>113</v>
      </c>
      <c r="B2" s="3"/>
      <c r="C2" s="3"/>
      <c r="D2" s="3"/>
      <c r="E2" s="3"/>
      <c r="F2" s="3"/>
      <c r="G2" s="3"/>
    </row>
    <row r="3" ht="18" customHeight="1" spans="1:7">
      <c r="A3" s="4" t="str">
        <f>"单位名称："&amp;"云南省交通运输综合行政执法局昭通支队"</f>
        <v>单位名称：云南省交通运输综合行政执法局昭通支队</v>
      </c>
      <c r="F3" s="104"/>
      <c r="G3" s="104" t="s">
        <v>2</v>
      </c>
    </row>
    <row r="4" ht="20.25" customHeight="1" spans="1:7">
      <c r="A4" s="123" t="s">
        <v>114</v>
      </c>
      <c r="B4" s="124"/>
      <c r="C4" s="125" t="s">
        <v>30</v>
      </c>
      <c r="D4" s="11" t="s">
        <v>57</v>
      </c>
      <c r="E4" s="11"/>
      <c r="F4" s="12"/>
      <c r="G4" s="125" t="s">
        <v>58</v>
      </c>
    </row>
    <row r="5" ht="20.25" customHeight="1" spans="1:7">
      <c r="A5" s="126" t="s">
        <v>48</v>
      </c>
      <c r="B5" s="127" t="s">
        <v>49</v>
      </c>
      <c r="C5" s="94"/>
      <c r="D5" s="94" t="s">
        <v>32</v>
      </c>
      <c r="E5" s="94" t="s">
        <v>115</v>
      </c>
      <c r="F5" s="94" t="s">
        <v>116</v>
      </c>
      <c r="G5" s="94"/>
    </row>
    <row r="6" ht="13.5" customHeight="1" spans="1:7">
      <c r="A6" s="128" t="s">
        <v>117</v>
      </c>
      <c r="B6" s="128" t="s">
        <v>118</v>
      </c>
      <c r="C6" s="128" t="s">
        <v>119</v>
      </c>
      <c r="D6" s="62"/>
      <c r="E6" s="128" t="s">
        <v>120</v>
      </c>
      <c r="F6" s="128" t="s">
        <v>121</v>
      </c>
      <c r="G6" s="128" t="s">
        <v>122</v>
      </c>
    </row>
    <row r="7" ht="18" customHeight="1" spans="1:7">
      <c r="A7" s="29" t="s">
        <v>65</v>
      </c>
      <c r="B7" s="29" t="s">
        <v>66</v>
      </c>
      <c r="C7" s="22">
        <v>3103670.71</v>
      </c>
      <c r="D7" s="22">
        <v>3103670.71</v>
      </c>
      <c r="E7" s="22">
        <v>3077210.71</v>
      </c>
      <c r="F7" s="22">
        <v>26460</v>
      </c>
      <c r="G7" s="22"/>
    </row>
    <row r="8" ht="18" customHeight="1" spans="1:7">
      <c r="A8" s="29" t="s">
        <v>67</v>
      </c>
      <c r="B8" s="129" t="s">
        <v>68</v>
      </c>
      <c r="C8" s="22">
        <v>2953705.94</v>
      </c>
      <c r="D8" s="22">
        <v>2953705.94</v>
      </c>
      <c r="E8" s="22">
        <v>2927245.94</v>
      </c>
      <c r="F8" s="22">
        <v>26460</v>
      </c>
      <c r="G8" s="22"/>
    </row>
    <row r="9" ht="18" customHeight="1" spans="1:7">
      <c r="A9" s="29" t="s">
        <v>69</v>
      </c>
      <c r="B9" s="130" t="s">
        <v>70</v>
      </c>
      <c r="C9" s="22">
        <v>26460</v>
      </c>
      <c r="D9" s="22">
        <v>26460</v>
      </c>
      <c r="E9" s="22"/>
      <c r="F9" s="22">
        <v>26460</v>
      </c>
      <c r="G9" s="22"/>
    </row>
    <row r="10" ht="18" customHeight="1" spans="1:7">
      <c r="A10" s="29" t="s">
        <v>71</v>
      </c>
      <c r="B10" s="130" t="s">
        <v>72</v>
      </c>
      <c r="C10" s="22">
        <v>2927245.94</v>
      </c>
      <c r="D10" s="22">
        <v>2927245.94</v>
      </c>
      <c r="E10" s="22">
        <v>2927245.94</v>
      </c>
      <c r="F10" s="22"/>
      <c r="G10" s="22"/>
    </row>
    <row r="11" ht="18" customHeight="1" spans="1:7">
      <c r="A11" s="29" t="s">
        <v>73</v>
      </c>
      <c r="B11" s="129" t="s">
        <v>74</v>
      </c>
      <c r="C11" s="22">
        <v>149964.77</v>
      </c>
      <c r="D11" s="22">
        <v>149964.77</v>
      </c>
      <c r="E11" s="22">
        <v>149964.77</v>
      </c>
      <c r="F11" s="22"/>
      <c r="G11" s="22"/>
    </row>
    <row r="12" ht="18" customHeight="1" spans="1:7">
      <c r="A12" s="29" t="s">
        <v>75</v>
      </c>
      <c r="B12" s="130" t="s">
        <v>74</v>
      </c>
      <c r="C12" s="22">
        <v>149964.77</v>
      </c>
      <c r="D12" s="22">
        <v>149964.77</v>
      </c>
      <c r="E12" s="22">
        <v>149964.77</v>
      </c>
      <c r="F12" s="22"/>
      <c r="G12" s="22"/>
    </row>
    <row r="13" ht="18" customHeight="1" spans="1:7">
      <c r="A13" s="29" t="s">
        <v>76</v>
      </c>
      <c r="B13" s="29" t="s">
        <v>77</v>
      </c>
      <c r="C13" s="22">
        <v>1832707.67</v>
      </c>
      <c r="D13" s="22">
        <v>1832707.67</v>
      </c>
      <c r="E13" s="22">
        <v>1832707.67</v>
      </c>
      <c r="F13" s="22"/>
      <c r="G13" s="22"/>
    </row>
    <row r="14" ht="18" customHeight="1" spans="1:7">
      <c r="A14" s="29" t="s">
        <v>78</v>
      </c>
      <c r="B14" s="129" t="s">
        <v>79</v>
      </c>
      <c r="C14" s="22">
        <v>1832707.67</v>
      </c>
      <c r="D14" s="22">
        <v>1832707.67</v>
      </c>
      <c r="E14" s="22">
        <v>1832707.67</v>
      </c>
      <c r="F14" s="22"/>
      <c r="G14" s="22"/>
    </row>
    <row r="15" ht="18" customHeight="1" spans="1:7">
      <c r="A15" s="29" t="s">
        <v>80</v>
      </c>
      <c r="B15" s="130" t="s">
        <v>81</v>
      </c>
      <c r="C15" s="22">
        <v>1006240.79</v>
      </c>
      <c r="D15" s="22">
        <v>1006240.79</v>
      </c>
      <c r="E15" s="22">
        <v>1006240.79</v>
      </c>
      <c r="F15" s="22"/>
      <c r="G15" s="22"/>
    </row>
    <row r="16" ht="18" customHeight="1" spans="1:7">
      <c r="A16" s="29" t="s">
        <v>82</v>
      </c>
      <c r="B16" s="130" t="s">
        <v>83</v>
      </c>
      <c r="C16" s="22">
        <v>781478.58</v>
      </c>
      <c r="D16" s="22">
        <v>781478.58</v>
      </c>
      <c r="E16" s="22">
        <v>781478.58</v>
      </c>
      <c r="F16" s="22"/>
      <c r="G16" s="22"/>
    </row>
    <row r="17" ht="18" customHeight="1" spans="1:7">
      <c r="A17" s="29" t="s">
        <v>84</v>
      </c>
      <c r="B17" s="130" t="s">
        <v>85</v>
      </c>
      <c r="C17" s="22">
        <v>44988.3</v>
      </c>
      <c r="D17" s="22">
        <v>44988.3</v>
      </c>
      <c r="E17" s="22">
        <v>44988.3</v>
      </c>
      <c r="F17" s="22"/>
      <c r="G17" s="22"/>
    </row>
    <row r="18" ht="18" customHeight="1" spans="1:7">
      <c r="A18" s="29" t="s">
        <v>86</v>
      </c>
      <c r="B18" s="29" t="s">
        <v>87</v>
      </c>
      <c r="C18" s="22">
        <v>30549289.29</v>
      </c>
      <c r="D18" s="22">
        <v>23957909.29</v>
      </c>
      <c r="E18" s="22">
        <v>20632554.2</v>
      </c>
      <c r="F18" s="22">
        <v>3325355.09</v>
      </c>
      <c r="G18" s="22">
        <v>6591380</v>
      </c>
    </row>
    <row r="19" ht="18" customHeight="1" spans="1:7">
      <c r="A19" s="29" t="s">
        <v>88</v>
      </c>
      <c r="B19" s="129" t="s">
        <v>89</v>
      </c>
      <c r="C19" s="22">
        <v>30549289.29</v>
      </c>
      <c r="D19" s="22">
        <v>23957909.29</v>
      </c>
      <c r="E19" s="22">
        <v>20632554.2</v>
      </c>
      <c r="F19" s="22">
        <v>3325355.09</v>
      </c>
      <c r="G19" s="22">
        <v>6591380</v>
      </c>
    </row>
    <row r="20" ht="18" customHeight="1" spans="1:7">
      <c r="A20" s="29" t="s">
        <v>90</v>
      </c>
      <c r="B20" s="130" t="s">
        <v>91</v>
      </c>
      <c r="C20" s="22">
        <v>6591380</v>
      </c>
      <c r="D20" s="22"/>
      <c r="E20" s="22"/>
      <c r="F20" s="22"/>
      <c r="G20" s="22">
        <v>6591380</v>
      </c>
    </row>
    <row r="21" ht="18" customHeight="1" spans="1:7">
      <c r="A21" s="29" t="s">
        <v>92</v>
      </c>
      <c r="B21" s="130" t="s">
        <v>93</v>
      </c>
      <c r="C21" s="22">
        <v>23957909.29</v>
      </c>
      <c r="D21" s="22">
        <v>23957909.29</v>
      </c>
      <c r="E21" s="22">
        <v>20632554.2</v>
      </c>
      <c r="F21" s="22">
        <v>3325355.09</v>
      </c>
      <c r="G21" s="22"/>
    </row>
    <row r="22" ht="18" customHeight="1" spans="1:7">
      <c r="A22" s="29" t="s">
        <v>94</v>
      </c>
      <c r="B22" s="29" t="s">
        <v>95</v>
      </c>
      <c r="C22" s="22">
        <v>2022375.35</v>
      </c>
      <c r="D22" s="22">
        <v>2022375.35</v>
      </c>
      <c r="E22" s="22">
        <v>2022375.35</v>
      </c>
      <c r="F22" s="22"/>
      <c r="G22" s="22"/>
    </row>
    <row r="23" ht="18" customHeight="1" spans="1:7">
      <c r="A23" s="29" t="s">
        <v>96</v>
      </c>
      <c r="B23" s="129" t="s">
        <v>97</v>
      </c>
      <c r="C23" s="22">
        <v>2022375.35</v>
      </c>
      <c r="D23" s="22">
        <v>2022375.35</v>
      </c>
      <c r="E23" s="22">
        <v>2022375.35</v>
      </c>
      <c r="F23" s="22"/>
      <c r="G23" s="22"/>
    </row>
    <row r="24" ht="18" customHeight="1" spans="1:7">
      <c r="A24" s="29" t="s">
        <v>98</v>
      </c>
      <c r="B24" s="130" t="s">
        <v>99</v>
      </c>
      <c r="C24" s="22">
        <v>2022375.35</v>
      </c>
      <c r="D24" s="22">
        <v>2022375.35</v>
      </c>
      <c r="E24" s="22">
        <v>2022375.35</v>
      </c>
      <c r="F24" s="22"/>
      <c r="G24" s="22"/>
    </row>
    <row r="25" ht="18" customHeight="1" spans="1:7">
      <c r="A25" s="131" t="s">
        <v>100</v>
      </c>
      <c r="B25" s="132" t="s">
        <v>100</v>
      </c>
      <c r="C25" s="22">
        <v>37508043.02</v>
      </c>
      <c r="D25" s="22">
        <v>30916663.02</v>
      </c>
      <c r="E25" s="22">
        <v>27564847.93</v>
      </c>
      <c r="F25" s="22">
        <v>3351815.09</v>
      </c>
      <c r="G25" s="22">
        <v>6591380</v>
      </c>
    </row>
  </sheetData>
  <mergeCells count="7">
    <mergeCell ref="A2:G2"/>
    <mergeCell ref="A3:E3"/>
    <mergeCell ref="A4:B4"/>
    <mergeCell ref="D4:F4"/>
    <mergeCell ref="A25:B2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25" defaultRowHeight="14.25" customHeight="1" outlineLevelRow="6" outlineLevelCol="5"/>
  <cols>
    <col min="1" max="1" width="27.375" customWidth="1"/>
    <col min="2" max="6" width="31.125" customWidth="1"/>
  </cols>
  <sheetData>
    <row r="1" ht="12" customHeight="1" spans="1:6">
      <c r="A1" s="117"/>
      <c r="B1" s="117"/>
      <c r="C1" s="61"/>
      <c r="F1" s="60" t="s">
        <v>123</v>
      </c>
    </row>
    <row r="2" ht="25.5" customHeight="1" spans="1:6">
      <c r="A2" s="118" t="s">
        <v>124</v>
      </c>
      <c r="B2" s="118"/>
      <c r="C2" s="118"/>
      <c r="D2" s="118"/>
      <c r="E2" s="118"/>
      <c r="F2" s="118"/>
    </row>
    <row r="3" ht="15.75" customHeight="1" spans="1:6">
      <c r="A3" s="179" t="str">
        <f>"单位名称："&amp;"云南省交通运输综合行政执法局昭通支队"</f>
        <v>单位名称：云南省交通运输综合行政执法局昭通支队</v>
      </c>
      <c r="B3" s="117"/>
      <c r="C3" s="61"/>
      <c r="F3" s="60" t="s">
        <v>125</v>
      </c>
    </row>
    <row r="4" ht="19.5" customHeight="1" spans="1:6">
      <c r="A4" s="9" t="s">
        <v>126</v>
      </c>
      <c r="B4" s="15" t="s">
        <v>127</v>
      </c>
      <c r="C4" s="10" t="s">
        <v>128</v>
      </c>
      <c r="D4" s="11"/>
      <c r="E4" s="12"/>
      <c r="F4" s="15" t="s">
        <v>129</v>
      </c>
    </row>
    <row r="5" ht="19.5" customHeight="1" spans="1:6">
      <c r="A5" s="17"/>
      <c r="B5" s="18"/>
      <c r="C5" s="62" t="s">
        <v>32</v>
      </c>
      <c r="D5" s="62" t="s">
        <v>130</v>
      </c>
      <c r="E5" s="62" t="s">
        <v>131</v>
      </c>
      <c r="F5" s="18"/>
    </row>
    <row r="6" ht="18.75" customHeight="1" spans="1:6">
      <c r="A6" s="119">
        <v>1</v>
      </c>
      <c r="B6" s="119">
        <v>2</v>
      </c>
      <c r="C6" s="120">
        <v>3</v>
      </c>
      <c r="D6" s="119">
        <v>4</v>
      </c>
      <c r="E6" s="119">
        <v>5</v>
      </c>
      <c r="F6" s="119">
        <v>6</v>
      </c>
    </row>
    <row r="7" ht="18.75" customHeight="1" spans="1:6">
      <c r="A7" s="121">
        <v>1286174.51</v>
      </c>
      <c r="B7" s="121"/>
      <c r="C7" s="122">
        <v>1286174.51</v>
      </c>
      <c r="D7" s="121"/>
      <c r="E7" s="121">
        <v>1286174.51</v>
      </c>
      <c r="F7" s="121"/>
    </row>
  </sheetData>
  <mergeCells count="6">
    <mergeCell ref="A2:F2"/>
    <mergeCell ref="A3:D3"/>
    <mergeCell ref="C4:E4"/>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D28" workbookViewId="0">
      <selection activeCell="G41" sqref="G41"/>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4:23">
      <c r="D1" s="1"/>
      <c r="E1" s="1"/>
      <c r="F1" s="1"/>
      <c r="G1" s="1"/>
      <c r="U1" s="113"/>
      <c r="W1" s="56"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179" t="str">
        <f>"单位名称："&amp;"云南省交通运输综合行政执法局昭通支队"</f>
        <v>单位名称：云南省交通运输综合行政执法局昭通支队</v>
      </c>
      <c r="B3" s="5"/>
      <c r="C3" s="5"/>
      <c r="D3" s="5"/>
      <c r="E3" s="5"/>
      <c r="F3" s="5"/>
      <c r="G3" s="5"/>
      <c r="H3" s="6"/>
      <c r="I3" s="6"/>
      <c r="J3" s="6"/>
      <c r="K3" s="6"/>
      <c r="L3" s="6"/>
      <c r="M3" s="6"/>
      <c r="N3" s="6"/>
      <c r="O3" s="6"/>
      <c r="P3" s="6"/>
      <c r="Q3" s="6"/>
      <c r="U3" s="113"/>
      <c r="W3" s="104" t="s">
        <v>125</v>
      </c>
    </row>
    <row r="4" ht="21.75" customHeight="1" spans="1:23">
      <c r="A4" s="8" t="s">
        <v>134</v>
      </c>
      <c r="B4" s="8" t="s">
        <v>135</v>
      </c>
      <c r="C4" s="8" t="s">
        <v>136</v>
      </c>
      <c r="D4" s="9" t="s">
        <v>137</v>
      </c>
      <c r="E4" s="9" t="s">
        <v>138</v>
      </c>
      <c r="F4" s="9" t="s">
        <v>139</v>
      </c>
      <c r="G4" s="9" t="s">
        <v>140</v>
      </c>
      <c r="H4" s="62" t="s">
        <v>141</v>
      </c>
      <c r="I4" s="62"/>
      <c r="J4" s="62"/>
      <c r="K4" s="62"/>
      <c r="L4" s="110"/>
      <c r="M4" s="110"/>
      <c r="N4" s="110"/>
      <c r="O4" s="110"/>
      <c r="P4" s="110"/>
      <c r="Q4" s="47"/>
      <c r="R4" s="62"/>
      <c r="S4" s="62"/>
      <c r="T4" s="62"/>
      <c r="U4" s="62"/>
      <c r="V4" s="62"/>
      <c r="W4" s="62"/>
    </row>
    <row r="5" ht="21.75" customHeight="1" spans="1:23">
      <c r="A5" s="13"/>
      <c r="B5" s="13"/>
      <c r="C5" s="13"/>
      <c r="D5" s="14"/>
      <c r="E5" s="14"/>
      <c r="F5" s="14"/>
      <c r="G5" s="14"/>
      <c r="H5" s="62" t="s">
        <v>30</v>
      </c>
      <c r="I5" s="47" t="s">
        <v>33</v>
      </c>
      <c r="J5" s="47"/>
      <c r="K5" s="47"/>
      <c r="L5" s="110"/>
      <c r="M5" s="110"/>
      <c r="N5" s="110" t="s">
        <v>142</v>
      </c>
      <c r="O5" s="110"/>
      <c r="P5" s="110"/>
      <c r="Q5" s="47" t="s">
        <v>36</v>
      </c>
      <c r="R5" s="62" t="s">
        <v>51</v>
      </c>
      <c r="S5" s="47"/>
      <c r="T5" s="47"/>
      <c r="U5" s="47"/>
      <c r="V5" s="47"/>
      <c r="W5" s="47"/>
    </row>
    <row r="6" ht="15" customHeight="1" spans="1:23">
      <c r="A6" s="16"/>
      <c r="B6" s="16"/>
      <c r="C6" s="16"/>
      <c r="D6" s="17"/>
      <c r="E6" s="17"/>
      <c r="F6" s="17"/>
      <c r="G6" s="17"/>
      <c r="H6" s="62"/>
      <c r="I6" s="47" t="s">
        <v>143</v>
      </c>
      <c r="J6" s="47" t="s">
        <v>144</v>
      </c>
      <c r="K6" s="47" t="s">
        <v>145</v>
      </c>
      <c r="L6" s="116" t="s">
        <v>146</v>
      </c>
      <c r="M6" s="116" t="s">
        <v>147</v>
      </c>
      <c r="N6" s="116" t="s">
        <v>33</v>
      </c>
      <c r="O6" s="116" t="s">
        <v>34</v>
      </c>
      <c r="P6" s="116" t="s">
        <v>35</v>
      </c>
      <c r="Q6" s="47"/>
      <c r="R6" s="47" t="s">
        <v>32</v>
      </c>
      <c r="S6" s="47" t="s">
        <v>43</v>
      </c>
      <c r="T6" s="47" t="s">
        <v>148</v>
      </c>
      <c r="U6" s="47" t="s">
        <v>39</v>
      </c>
      <c r="V6" s="47" t="s">
        <v>40</v>
      </c>
      <c r="W6" s="47" t="s">
        <v>41</v>
      </c>
    </row>
    <row r="7" ht="27.75" customHeight="1" spans="1:23">
      <c r="A7" s="16"/>
      <c r="B7" s="16"/>
      <c r="C7" s="16"/>
      <c r="D7" s="17"/>
      <c r="E7" s="17"/>
      <c r="F7" s="17"/>
      <c r="G7" s="17"/>
      <c r="H7" s="62"/>
      <c r="I7" s="47"/>
      <c r="J7" s="47"/>
      <c r="K7" s="47"/>
      <c r="L7" s="116"/>
      <c r="M7" s="116"/>
      <c r="N7" s="116"/>
      <c r="O7" s="116"/>
      <c r="P7" s="116"/>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09"/>
      <c r="C9" s="23"/>
      <c r="D9" s="23"/>
      <c r="E9" s="23"/>
      <c r="F9" s="23"/>
      <c r="G9" s="23"/>
      <c r="H9" s="22">
        <v>30916663.02</v>
      </c>
      <c r="I9" s="22">
        <v>30916663.02</v>
      </c>
      <c r="J9" s="22">
        <v>7333777.76</v>
      </c>
      <c r="K9" s="22"/>
      <c r="L9" s="22">
        <v>23582885.26</v>
      </c>
      <c r="M9" s="22"/>
      <c r="N9" s="22"/>
      <c r="O9" s="22"/>
      <c r="P9" s="22"/>
      <c r="Q9" s="22"/>
      <c r="R9" s="22"/>
      <c r="S9" s="22"/>
      <c r="T9" s="22"/>
      <c r="U9" s="22"/>
      <c r="V9" s="22"/>
      <c r="W9" s="22"/>
    </row>
    <row r="10" ht="31.35" customHeight="1" spans="1:23">
      <c r="A10" s="115" t="s">
        <v>45</v>
      </c>
      <c r="B10" s="109" t="s">
        <v>149</v>
      </c>
      <c r="C10" s="23" t="s">
        <v>150</v>
      </c>
      <c r="D10" s="23" t="s">
        <v>71</v>
      </c>
      <c r="E10" s="23" t="s">
        <v>72</v>
      </c>
      <c r="F10" s="23" t="s">
        <v>151</v>
      </c>
      <c r="G10" s="23" t="s">
        <v>152</v>
      </c>
      <c r="H10" s="22">
        <v>2927245.94</v>
      </c>
      <c r="I10" s="22">
        <v>2927245.94</v>
      </c>
      <c r="J10" s="22">
        <v>731811.49</v>
      </c>
      <c r="K10" s="22"/>
      <c r="L10" s="22">
        <v>2195434.45</v>
      </c>
      <c r="M10" s="22"/>
      <c r="N10" s="22"/>
      <c r="O10" s="22"/>
      <c r="P10" s="22"/>
      <c r="Q10" s="22"/>
      <c r="R10" s="22"/>
      <c r="S10" s="22"/>
      <c r="T10" s="22"/>
      <c r="U10" s="22"/>
      <c r="V10" s="22"/>
      <c r="W10" s="22"/>
    </row>
    <row r="11" ht="31.35" customHeight="1" spans="1:23">
      <c r="A11" s="115" t="s">
        <v>45</v>
      </c>
      <c r="B11" s="109" t="s">
        <v>149</v>
      </c>
      <c r="C11" s="23" t="s">
        <v>150</v>
      </c>
      <c r="D11" s="23" t="s">
        <v>75</v>
      </c>
      <c r="E11" s="23" t="s">
        <v>74</v>
      </c>
      <c r="F11" s="23" t="s">
        <v>153</v>
      </c>
      <c r="G11" s="23" t="s">
        <v>154</v>
      </c>
      <c r="H11" s="22">
        <v>149964.77</v>
      </c>
      <c r="I11" s="22">
        <v>149964.77</v>
      </c>
      <c r="J11" s="22">
        <v>37491.19</v>
      </c>
      <c r="K11" s="22"/>
      <c r="L11" s="22">
        <v>112473.58</v>
      </c>
      <c r="M11" s="22"/>
      <c r="N11" s="22"/>
      <c r="O11" s="22"/>
      <c r="P11" s="22"/>
      <c r="Q11" s="22"/>
      <c r="R11" s="22"/>
      <c r="S11" s="22"/>
      <c r="T11" s="22"/>
      <c r="U11" s="22"/>
      <c r="V11" s="22"/>
      <c r="W11" s="22"/>
    </row>
    <row r="12" ht="31.35" customHeight="1" spans="1:23">
      <c r="A12" s="115" t="s">
        <v>45</v>
      </c>
      <c r="B12" s="109" t="s">
        <v>149</v>
      </c>
      <c r="C12" s="23" t="s">
        <v>150</v>
      </c>
      <c r="D12" s="23" t="s">
        <v>80</v>
      </c>
      <c r="E12" s="23" t="s">
        <v>81</v>
      </c>
      <c r="F12" s="23" t="s">
        <v>155</v>
      </c>
      <c r="G12" s="23" t="s">
        <v>156</v>
      </c>
      <c r="H12" s="22">
        <v>1006240.79</v>
      </c>
      <c r="I12" s="22">
        <v>1006240.79</v>
      </c>
      <c r="J12" s="22">
        <v>251560.2</v>
      </c>
      <c r="K12" s="22"/>
      <c r="L12" s="22">
        <v>754680.59</v>
      </c>
      <c r="M12" s="22"/>
      <c r="N12" s="22"/>
      <c r="O12" s="22"/>
      <c r="P12" s="22"/>
      <c r="Q12" s="22"/>
      <c r="R12" s="22"/>
      <c r="S12" s="22"/>
      <c r="T12" s="22"/>
      <c r="U12" s="22"/>
      <c r="V12" s="22"/>
      <c r="W12" s="22"/>
    </row>
    <row r="13" ht="31.35" customHeight="1" spans="1:23">
      <c r="A13" s="115" t="s">
        <v>45</v>
      </c>
      <c r="B13" s="109" t="s">
        <v>149</v>
      </c>
      <c r="C13" s="23" t="s">
        <v>150</v>
      </c>
      <c r="D13" s="23" t="s">
        <v>82</v>
      </c>
      <c r="E13" s="23" t="s">
        <v>83</v>
      </c>
      <c r="F13" s="23" t="s">
        <v>157</v>
      </c>
      <c r="G13" s="23" t="s">
        <v>158</v>
      </c>
      <c r="H13" s="22">
        <v>781478.58</v>
      </c>
      <c r="I13" s="22">
        <v>781478.58</v>
      </c>
      <c r="J13" s="22">
        <v>195369.65</v>
      </c>
      <c r="K13" s="22"/>
      <c r="L13" s="22">
        <v>586108.93</v>
      </c>
      <c r="M13" s="22"/>
      <c r="N13" s="22"/>
      <c r="O13" s="22"/>
      <c r="P13" s="22"/>
      <c r="Q13" s="22"/>
      <c r="R13" s="22"/>
      <c r="S13" s="22"/>
      <c r="T13" s="22"/>
      <c r="U13" s="22"/>
      <c r="V13" s="22"/>
      <c r="W13" s="22"/>
    </row>
    <row r="14" ht="31.35" customHeight="1" spans="1:23">
      <c r="A14" s="115" t="s">
        <v>45</v>
      </c>
      <c r="B14" s="109" t="s">
        <v>149</v>
      </c>
      <c r="C14" s="23" t="s">
        <v>150</v>
      </c>
      <c r="D14" s="23" t="s">
        <v>84</v>
      </c>
      <c r="E14" s="23" t="s">
        <v>85</v>
      </c>
      <c r="F14" s="23" t="s">
        <v>153</v>
      </c>
      <c r="G14" s="23" t="s">
        <v>154</v>
      </c>
      <c r="H14" s="22">
        <v>44988.3</v>
      </c>
      <c r="I14" s="22">
        <v>44988.3</v>
      </c>
      <c r="J14" s="22">
        <v>44988.3</v>
      </c>
      <c r="K14" s="22"/>
      <c r="L14" s="22"/>
      <c r="M14" s="22"/>
      <c r="N14" s="22"/>
      <c r="O14" s="22"/>
      <c r="P14" s="22"/>
      <c r="Q14" s="22"/>
      <c r="R14" s="22"/>
      <c r="S14" s="22"/>
      <c r="T14" s="22"/>
      <c r="U14" s="22"/>
      <c r="V14" s="22"/>
      <c r="W14" s="22"/>
    </row>
    <row r="15" ht="31.35" customHeight="1" spans="1:23">
      <c r="A15" s="115" t="s">
        <v>45</v>
      </c>
      <c r="B15" s="109" t="s">
        <v>159</v>
      </c>
      <c r="C15" s="23" t="s">
        <v>99</v>
      </c>
      <c r="D15" s="23" t="s">
        <v>98</v>
      </c>
      <c r="E15" s="23" t="s">
        <v>99</v>
      </c>
      <c r="F15" s="23" t="s">
        <v>160</v>
      </c>
      <c r="G15" s="23" t="s">
        <v>99</v>
      </c>
      <c r="H15" s="22">
        <v>2022375.35</v>
      </c>
      <c r="I15" s="22">
        <v>2022375.35</v>
      </c>
      <c r="J15" s="22">
        <v>505593.84</v>
      </c>
      <c r="K15" s="22"/>
      <c r="L15" s="22">
        <v>1516781.51</v>
      </c>
      <c r="M15" s="22"/>
      <c r="N15" s="22"/>
      <c r="O15" s="22"/>
      <c r="P15" s="22"/>
      <c r="Q15" s="22"/>
      <c r="R15" s="22"/>
      <c r="S15" s="22"/>
      <c r="T15" s="22"/>
      <c r="U15" s="22"/>
      <c r="V15" s="22"/>
      <c r="W15" s="22"/>
    </row>
    <row r="16" ht="31.35" customHeight="1" spans="1:23">
      <c r="A16" s="115" t="s">
        <v>45</v>
      </c>
      <c r="B16" s="109" t="s">
        <v>161</v>
      </c>
      <c r="C16" s="23" t="s">
        <v>162</v>
      </c>
      <c r="D16" s="23" t="s">
        <v>92</v>
      </c>
      <c r="E16" s="23" t="s">
        <v>93</v>
      </c>
      <c r="F16" s="23" t="s">
        <v>163</v>
      </c>
      <c r="G16" s="23" t="s">
        <v>164</v>
      </c>
      <c r="H16" s="22">
        <v>7973412</v>
      </c>
      <c r="I16" s="22">
        <v>7973412</v>
      </c>
      <c r="J16" s="22">
        <v>1993353</v>
      </c>
      <c r="K16" s="22"/>
      <c r="L16" s="22">
        <v>5980059</v>
      </c>
      <c r="M16" s="22"/>
      <c r="N16" s="22"/>
      <c r="O16" s="22"/>
      <c r="P16" s="22"/>
      <c r="Q16" s="22"/>
      <c r="R16" s="22"/>
      <c r="S16" s="22"/>
      <c r="T16" s="22"/>
      <c r="U16" s="22"/>
      <c r="V16" s="22"/>
      <c r="W16" s="22"/>
    </row>
    <row r="17" ht="31.35" customHeight="1" spans="1:23">
      <c r="A17" s="115" t="s">
        <v>45</v>
      </c>
      <c r="B17" s="109" t="s">
        <v>161</v>
      </c>
      <c r="C17" s="23" t="s">
        <v>162</v>
      </c>
      <c r="D17" s="23" t="s">
        <v>92</v>
      </c>
      <c r="E17" s="23" t="s">
        <v>93</v>
      </c>
      <c r="F17" s="23" t="s">
        <v>165</v>
      </c>
      <c r="G17" s="23" t="s">
        <v>166</v>
      </c>
      <c r="H17" s="22">
        <v>1127400</v>
      </c>
      <c r="I17" s="22">
        <v>1127400</v>
      </c>
      <c r="J17" s="22">
        <v>281850</v>
      </c>
      <c r="K17" s="22"/>
      <c r="L17" s="22">
        <v>845550</v>
      </c>
      <c r="M17" s="22"/>
      <c r="N17" s="22"/>
      <c r="O17" s="22"/>
      <c r="P17" s="22"/>
      <c r="Q17" s="22"/>
      <c r="R17" s="22"/>
      <c r="S17" s="22"/>
      <c r="T17" s="22"/>
      <c r="U17" s="22"/>
      <c r="V17" s="22"/>
      <c r="W17" s="22"/>
    </row>
    <row r="18" ht="31.35" customHeight="1" spans="1:23">
      <c r="A18" s="115" t="s">
        <v>45</v>
      </c>
      <c r="B18" s="109" t="s">
        <v>161</v>
      </c>
      <c r="C18" s="23" t="s">
        <v>162</v>
      </c>
      <c r="D18" s="23" t="s">
        <v>92</v>
      </c>
      <c r="E18" s="23" t="s">
        <v>93</v>
      </c>
      <c r="F18" s="23" t="s">
        <v>167</v>
      </c>
      <c r="G18" s="23" t="s">
        <v>168</v>
      </c>
      <c r="H18" s="22">
        <v>664451</v>
      </c>
      <c r="I18" s="22">
        <v>664451</v>
      </c>
      <c r="J18" s="22">
        <v>166112.75</v>
      </c>
      <c r="K18" s="22"/>
      <c r="L18" s="22">
        <v>498338.25</v>
      </c>
      <c r="M18" s="22"/>
      <c r="N18" s="22"/>
      <c r="O18" s="22"/>
      <c r="P18" s="22"/>
      <c r="Q18" s="22"/>
      <c r="R18" s="22"/>
      <c r="S18" s="22"/>
      <c r="T18" s="22"/>
      <c r="U18" s="22"/>
      <c r="V18" s="22"/>
      <c r="W18" s="22"/>
    </row>
    <row r="19" ht="31.35" customHeight="1" spans="1:23">
      <c r="A19" s="115" t="s">
        <v>45</v>
      </c>
      <c r="B19" s="109" t="s">
        <v>161</v>
      </c>
      <c r="C19" s="23" t="s">
        <v>162</v>
      </c>
      <c r="D19" s="23" t="s">
        <v>92</v>
      </c>
      <c r="E19" s="23" t="s">
        <v>93</v>
      </c>
      <c r="F19" s="23" t="s">
        <v>169</v>
      </c>
      <c r="G19" s="23" t="s">
        <v>170</v>
      </c>
      <c r="H19" s="22">
        <v>10774440</v>
      </c>
      <c r="I19" s="22">
        <v>10774440</v>
      </c>
      <c r="J19" s="22">
        <v>2693610</v>
      </c>
      <c r="K19" s="22"/>
      <c r="L19" s="22">
        <v>8080830</v>
      </c>
      <c r="M19" s="22"/>
      <c r="N19" s="22"/>
      <c r="O19" s="22"/>
      <c r="P19" s="22"/>
      <c r="Q19" s="22"/>
      <c r="R19" s="22"/>
      <c r="S19" s="22"/>
      <c r="T19" s="22"/>
      <c r="U19" s="22"/>
      <c r="V19" s="22"/>
      <c r="W19" s="22"/>
    </row>
    <row r="20" ht="31.35" customHeight="1" spans="1:23">
      <c r="A20" s="115" t="s">
        <v>45</v>
      </c>
      <c r="B20" s="109" t="s">
        <v>171</v>
      </c>
      <c r="C20" s="23" t="s">
        <v>172</v>
      </c>
      <c r="D20" s="23" t="s">
        <v>92</v>
      </c>
      <c r="E20" s="23" t="s">
        <v>93</v>
      </c>
      <c r="F20" s="23" t="s">
        <v>173</v>
      </c>
      <c r="G20" s="23" t="s">
        <v>174</v>
      </c>
      <c r="H20" s="22">
        <v>1286174.51</v>
      </c>
      <c r="I20" s="22">
        <v>1286174.51</v>
      </c>
      <c r="J20" s="22"/>
      <c r="K20" s="22"/>
      <c r="L20" s="22">
        <v>1286174.51</v>
      </c>
      <c r="M20" s="22"/>
      <c r="N20" s="22"/>
      <c r="O20" s="22"/>
      <c r="P20" s="22"/>
      <c r="Q20" s="22"/>
      <c r="R20" s="22"/>
      <c r="S20" s="22"/>
      <c r="T20" s="22"/>
      <c r="U20" s="22"/>
      <c r="V20" s="22"/>
      <c r="W20" s="22"/>
    </row>
    <row r="21" ht="31.35" customHeight="1" spans="1:23">
      <c r="A21" s="115" t="s">
        <v>45</v>
      </c>
      <c r="B21" s="109" t="s">
        <v>175</v>
      </c>
      <c r="C21" s="23" t="s">
        <v>176</v>
      </c>
      <c r="D21" s="23" t="s">
        <v>92</v>
      </c>
      <c r="E21" s="23" t="s">
        <v>93</v>
      </c>
      <c r="F21" s="23" t="s">
        <v>177</v>
      </c>
      <c r="G21" s="23" t="s">
        <v>176</v>
      </c>
      <c r="H21" s="22">
        <v>410794.06</v>
      </c>
      <c r="I21" s="22">
        <v>410794.06</v>
      </c>
      <c r="J21" s="22">
        <v>102698.52</v>
      </c>
      <c r="K21" s="22"/>
      <c r="L21" s="22">
        <v>308095.54</v>
      </c>
      <c r="M21" s="22"/>
      <c r="N21" s="22"/>
      <c r="O21" s="22"/>
      <c r="P21" s="22"/>
      <c r="Q21" s="22"/>
      <c r="R21" s="22"/>
      <c r="S21" s="22"/>
      <c r="T21" s="22"/>
      <c r="U21" s="22"/>
      <c r="V21" s="22"/>
      <c r="W21" s="22"/>
    </row>
    <row r="22" ht="31.35" customHeight="1" spans="1:23">
      <c r="A22" s="115" t="s">
        <v>45</v>
      </c>
      <c r="B22" s="109" t="s">
        <v>178</v>
      </c>
      <c r="C22" s="23" t="s">
        <v>179</v>
      </c>
      <c r="D22" s="23" t="s">
        <v>69</v>
      </c>
      <c r="E22" s="23" t="s">
        <v>70</v>
      </c>
      <c r="F22" s="23" t="s">
        <v>180</v>
      </c>
      <c r="G22" s="23" t="s">
        <v>181</v>
      </c>
      <c r="H22" s="22">
        <v>26460</v>
      </c>
      <c r="I22" s="22">
        <v>26460</v>
      </c>
      <c r="J22" s="22">
        <v>6615</v>
      </c>
      <c r="K22" s="22"/>
      <c r="L22" s="22">
        <v>19845</v>
      </c>
      <c r="M22" s="22"/>
      <c r="N22" s="22"/>
      <c r="O22" s="22"/>
      <c r="P22" s="22"/>
      <c r="Q22" s="22"/>
      <c r="R22" s="22"/>
      <c r="S22" s="22"/>
      <c r="T22" s="22"/>
      <c r="U22" s="22"/>
      <c r="V22" s="22"/>
      <c r="W22" s="22"/>
    </row>
    <row r="23" ht="31.35" customHeight="1" spans="1:23">
      <c r="A23" s="115" t="s">
        <v>45</v>
      </c>
      <c r="B23" s="109" t="s">
        <v>178</v>
      </c>
      <c r="C23" s="23" t="s">
        <v>179</v>
      </c>
      <c r="D23" s="23" t="s">
        <v>92</v>
      </c>
      <c r="E23" s="23" t="s">
        <v>93</v>
      </c>
      <c r="F23" s="23" t="s">
        <v>182</v>
      </c>
      <c r="G23" s="23" t="s">
        <v>183</v>
      </c>
      <c r="H23" s="22">
        <v>269092.46</v>
      </c>
      <c r="I23" s="22">
        <v>269092.46</v>
      </c>
      <c r="J23" s="22"/>
      <c r="K23" s="22"/>
      <c r="L23" s="22">
        <v>269092.46</v>
      </c>
      <c r="M23" s="22"/>
      <c r="N23" s="22"/>
      <c r="O23" s="22"/>
      <c r="P23" s="22"/>
      <c r="Q23" s="22"/>
      <c r="R23" s="22"/>
      <c r="S23" s="22"/>
      <c r="T23" s="22"/>
      <c r="U23" s="22"/>
      <c r="V23" s="22"/>
      <c r="W23" s="22"/>
    </row>
    <row r="24" ht="31.35" customHeight="1" spans="1:23">
      <c r="A24" s="115" t="s">
        <v>45</v>
      </c>
      <c r="B24" s="109" t="s">
        <v>178</v>
      </c>
      <c r="C24" s="23" t="s">
        <v>179</v>
      </c>
      <c r="D24" s="23" t="s">
        <v>92</v>
      </c>
      <c r="E24" s="23" t="s">
        <v>93</v>
      </c>
      <c r="F24" s="23" t="s">
        <v>184</v>
      </c>
      <c r="G24" s="23" t="s">
        <v>185</v>
      </c>
      <c r="H24" s="22">
        <v>1000</v>
      </c>
      <c r="I24" s="22">
        <v>1000</v>
      </c>
      <c r="J24" s="22">
        <v>250</v>
      </c>
      <c r="K24" s="22"/>
      <c r="L24" s="22">
        <v>750</v>
      </c>
      <c r="M24" s="22"/>
      <c r="N24" s="22"/>
      <c r="O24" s="22"/>
      <c r="P24" s="22"/>
      <c r="Q24" s="22"/>
      <c r="R24" s="22"/>
      <c r="S24" s="22"/>
      <c r="T24" s="22"/>
      <c r="U24" s="22"/>
      <c r="V24" s="22"/>
      <c r="W24" s="22"/>
    </row>
    <row r="25" ht="31.35" customHeight="1" spans="1:23">
      <c r="A25" s="115" t="s">
        <v>45</v>
      </c>
      <c r="B25" s="109" t="s">
        <v>178</v>
      </c>
      <c r="C25" s="23" t="s">
        <v>179</v>
      </c>
      <c r="D25" s="23" t="s">
        <v>92</v>
      </c>
      <c r="E25" s="23" t="s">
        <v>93</v>
      </c>
      <c r="F25" s="23" t="s">
        <v>186</v>
      </c>
      <c r="G25" s="23" t="s">
        <v>187</v>
      </c>
      <c r="H25" s="22">
        <v>41000</v>
      </c>
      <c r="I25" s="22">
        <v>41000</v>
      </c>
      <c r="J25" s="22">
        <v>10250</v>
      </c>
      <c r="K25" s="22"/>
      <c r="L25" s="22">
        <v>30750</v>
      </c>
      <c r="M25" s="22"/>
      <c r="N25" s="22"/>
      <c r="O25" s="22"/>
      <c r="P25" s="22"/>
      <c r="Q25" s="22"/>
      <c r="R25" s="22"/>
      <c r="S25" s="22"/>
      <c r="T25" s="22"/>
      <c r="U25" s="22"/>
      <c r="V25" s="22"/>
      <c r="W25" s="22"/>
    </row>
    <row r="26" ht="31.35" customHeight="1" spans="1:23">
      <c r="A26" s="115" t="s">
        <v>45</v>
      </c>
      <c r="B26" s="109" t="s">
        <v>178</v>
      </c>
      <c r="C26" s="23" t="s">
        <v>179</v>
      </c>
      <c r="D26" s="23" t="s">
        <v>92</v>
      </c>
      <c r="E26" s="23" t="s">
        <v>93</v>
      </c>
      <c r="F26" s="23" t="s">
        <v>188</v>
      </c>
      <c r="G26" s="23" t="s">
        <v>189</v>
      </c>
      <c r="H26" s="22">
        <v>128500</v>
      </c>
      <c r="I26" s="22">
        <v>128500</v>
      </c>
      <c r="J26" s="22">
        <v>32125</v>
      </c>
      <c r="K26" s="22"/>
      <c r="L26" s="22">
        <v>96375</v>
      </c>
      <c r="M26" s="22"/>
      <c r="N26" s="22"/>
      <c r="O26" s="22"/>
      <c r="P26" s="22"/>
      <c r="Q26" s="22"/>
      <c r="R26" s="22"/>
      <c r="S26" s="22"/>
      <c r="T26" s="22"/>
      <c r="U26" s="22"/>
      <c r="V26" s="22"/>
      <c r="W26" s="22"/>
    </row>
    <row r="27" ht="31.35" customHeight="1" spans="1:23">
      <c r="A27" s="115" t="s">
        <v>45</v>
      </c>
      <c r="B27" s="109" t="s">
        <v>178</v>
      </c>
      <c r="C27" s="23" t="s">
        <v>179</v>
      </c>
      <c r="D27" s="23" t="s">
        <v>92</v>
      </c>
      <c r="E27" s="23" t="s">
        <v>93</v>
      </c>
      <c r="F27" s="23" t="s">
        <v>190</v>
      </c>
      <c r="G27" s="23" t="s">
        <v>191</v>
      </c>
      <c r="H27" s="22">
        <v>120634</v>
      </c>
      <c r="I27" s="22">
        <v>120634</v>
      </c>
      <c r="J27" s="22">
        <v>30158.5</v>
      </c>
      <c r="K27" s="22"/>
      <c r="L27" s="22">
        <v>90475.5</v>
      </c>
      <c r="M27" s="22"/>
      <c r="N27" s="22"/>
      <c r="O27" s="22"/>
      <c r="P27" s="22"/>
      <c r="Q27" s="22"/>
      <c r="R27" s="22"/>
      <c r="S27" s="22"/>
      <c r="T27" s="22"/>
      <c r="U27" s="22"/>
      <c r="V27" s="22"/>
      <c r="W27" s="22"/>
    </row>
    <row r="28" ht="31.35" customHeight="1" spans="1:23">
      <c r="A28" s="115" t="s">
        <v>45</v>
      </c>
      <c r="B28" s="109" t="s">
        <v>178</v>
      </c>
      <c r="C28" s="23" t="s">
        <v>179</v>
      </c>
      <c r="D28" s="23" t="s">
        <v>92</v>
      </c>
      <c r="E28" s="23" t="s">
        <v>93</v>
      </c>
      <c r="F28" s="23" t="s">
        <v>192</v>
      </c>
      <c r="G28" s="23" t="s">
        <v>193</v>
      </c>
      <c r="H28" s="22">
        <v>153200</v>
      </c>
      <c r="I28" s="22">
        <v>153200</v>
      </c>
      <c r="J28" s="22"/>
      <c r="K28" s="22"/>
      <c r="L28" s="22">
        <v>153200</v>
      </c>
      <c r="M28" s="22"/>
      <c r="N28" s="22"/>
      <c r="O28" s="22"/>
      <c r="P28" s="22"/>
      <c r="Q28" s="22"/>
      <c r="R28" s="22"/>
      <c r="S28" s="22"/>
      <c r="T28" s="22"/>
      <c r="U28" s="22"/>
      <c r="V28" s="22"/>
      <c r="W28" s="22"/>
    </row>
    <row r="29" ht="31.35" customHeight="1" spans="1:23">
      <c r="A29" s="115" t="s">
        <v>45</v>
      </c>
      <c r="B29" s="109" t="s">
        <v>178</v>
      </c>
      <c r="C29" s="23" t="s">
        <v>179</v>
      </c>
      <c r="D29" s="23" t="s">
        <v>92</v>
      </c>
      <c r="E29" s="23" t="s">
        <v>93</v>
      </c>
      <c r="F29" s="23" t="s">
        <v>194</v>
      </c>
      <c r="G29" s="23" t="s">
        <v>195</v>
      </c>
      <c r="H29" s="22">
        <v>281100</v>
      </c>
      <c r="I29" s="22">
        <v>281100</v>
      </c>
      <c r="J29" s="22">
        <v>70275</v>
      </c>
      <c r="K29" s="22"/>
      <c r="L29" s="22">
        <v>210825</v>
      </c>
      <c r="M29" s="22"/>
      <c r="N29" s="22"/>
      <c r="O29" s="22"/>
      <c r="P29" s="22"/>
      <c r="Q29" s="22"/>
      <c r="R29" s="22"/>
      <c r="S29" s="22"/>
      <c r="T29" s="22"/>
      <c r="U29" s="22"/>
      <c r="V29" s="22"/>
      <c r="W29" s="22"/>
    </row>
    <row r="30" ht="31.35" customHeight="1" spans="1:23">
      <c r="A30" s="115" t="s">
        <v>45</v>
      </c>
      <c r="B30" s="109" t="s">
        <v>178</v>
      </c>
      <c r="C30" s="23" t="s">
        <v>179</v>
      </c>
      <c r="D30" s="23" t="s">
        <v>92</v>
      </c>
      <c r="E30" s="23" t="s">
        <v>93</v>
      </c>
      <c r="F30" s="23" t="s">
        <v>196</v>
      </c>
      <c r="G30" s="23" t="s">
        <v>197</v>
      </c>
      <c r="H30" s="22">
        <v>197716</v>
      </c>
      <c r="I30" s="22">
        <v>197716</v>
      </c>
      <c r="J30" s="22">
        <v>49429</v>
      </c>
      <c r="K30" s="22"/>
      <c r="L30" s="22">
        <v>148287</v>
      </c>
      <c r="M30" s="22"/>
      <c r="N30" s="22"/>
      <c r="O30" s="22"/>
      <c r="P30" s="22"/>
      <c r="Q30" s="22"/>
      <c r="R30" s="22"/>
      <c r="S30" s="22"/>
      <c r="T30" s="22"/>
      <c r="U30" s="22"/>
      <c r="V30" s="22"/>
      <c r="W30" s="22"/>
    </row>
    <row r="31" ht="31.35" customHeight="1" spans="1:23">
      <c r="A31" s="115" t="s">
        <v>45</v>
      </c>
      <c r="B31" s="109" t="s">
        <v>178</v>
      </c>
      <c r="C31" s="23" t="s">
        <v>179</v>
      </c>
      <c r="D31" s="23" t="s">
        <v>92</v>
      </c>
      <c r="E31" s="23" t="s">
        <v>93</v>
      </c>
      <c r="F31" s="23" t="s">
        <v>180</v>
      </c>
      <c r="G31" s="23" t="s">
        <v>181</v>
      </c>
      <c r="H31" s="22">
        <v>428094.06</v>
      </c>
      <c r="I31" s="22">
        <v>428094.06</v>
      </c>
      <c r="J31" s="22">
        <v>107023.52</v>
      </c>
      <c r="K31" s="22"/>
      <c r="L31" s="22">
        <v>321070.54</v>
      </c>
      <c r="M31" s="22"/>
      <c r="N31" s="22"/>
      <c r="O31" s="22"/>
      <c r="P31" s="22"/>
      <c r="Q31" s="22"/>
      <c r="R31" s="22"/>
      <c r="S31" s="22"/>
      <c r="T31" s="22"/>
      <c r="U31" s="22"/>
      <c r="V31" s="22"/>
      <c r="W31" s="22"/>
    </row>
    <row r="32" ht="31.35" customHeight="1" spans="1:23">
      <c r="A32" s="115" t="s">
        <v>45</v>
      </c>
      <c r="B32" s="109" t="s">
        <v>178</v>
      </c>
      <c r="C32" s="23" t="s">
        <v>179</v>
      </c>
      <c r="D32" s="23" t="s">
        <v>92</v>
      </c>
      <c r="E32" s="23" t="s">
        <v>93</v>
      </c>
      <c r="F32" s="23" t="s">
        <v>198</v>
      </c>
      <c r="G32" s="23" t="s">
        <v>199</v>
      </c>
      <c r="H32" s="22">
        <v>8050</v>
      </c>
      <c r="I32" s="22">
        <v>8050</v>
      </c>
      <c r="J32" s="22"/>
      <c r="K32" s="22"/>
      <c r="L32" s="22">
        <v>8050</v>
      </c>
      <c r="M32" s="22"/>
      <c r="N32" s="22"/>
      <c r="O32" s="22"/>
      <c r="P32" s="22"/>
      <c r="Q32" s="22"/>
      <c r="R32" s="22"/>
      <c r="S32" s="22"/>
      <c r="T32" s="22"/>
      <c r="U32" s="22"/>
      <c r="V32" s="22"/>
      <c r="W32" s="22"/>
    </row>
    <row r="33" ht="31.35" customHeight="1" spans="1:23">
      <c r="A33" s="115" t="s">
        <v>45</v>
      </c>
      <c r="B33" s="109" t="s">
        <v>200</v>
      </c>
      <c r="C33" s="23" t="s">
        <v>201</v>
      </c>
      <c r="D33" s="23" t="s">
        <v>92</v>
      </c>
      <c r="E33" s="23" t="s">
        <v>93</v>
      </c>
      <c r="F33" s="23" t="s">
        <v>202</v>
      </c>
      <c r="G33" s="23" t="s">
        <v>203</v>
      </c>
      <c r="H33" s="22">
        <v>92851.2</v>
      </c>
      <c r="I33" s="22">
        <v>92851.2</v>
      </c>
      <c r="J33" s="22">
        <v>23212.8</v>
      </c>
      <c r="K33" s="22"/>
      <c r="L33" s="22">
        <v>69638.4</v>
      </c>
      <c r="M33" s="22"/>
      <c r="N33" s="22"/>
      <c r="O33" s="22"/>
      <c r="P33" s="22"/>
      <c r="Q33" s="22"/>
      <c r="R33" s="22"/>
      <c r="S33" s="22"/>
      <c r="T33" s="22"/>
      <c r="U33" s="22"/>
      <c r="V33" s="22"/>
      <c r="W33" s="22"/>
    </row>
    <row r="34" ht="18.75" customHeight="1" spans="1:23">
      <c r="A34" s="30" t="s">
        <v>100</v>
      </c>
      <c r="B34" s="31"/>
      <c r="C34" s="31"/>
      <c r="D34" s="31"/>
      <c r="E34" s="31"/>
      <c r="F34" s="31"/>
      <c r="G34" s="32"/>
      <c r="H34" s="22">
        <v>30916663.02</v>
      </c>
      <c r="I34" s="22">
        <v>30916663.02</v>
      </c>
      <c r="J34" s="22">
        <v>7333777.76</v>
      </c>
      <c r="K34" s="22"/>
      <c r="L34" s="22">
        <v>23582885.26</v>
      </c>
      <c r="M34" s="22"/>
      <c r="N34" s="22"/>
      <c r="O34" s="22"/>
      <c r="P34" s="22"/>
      <c r="Q34" s="22"/>
      <c r="R34" s="22"/>
      <c r="S34" s="22"/>
      <c r="T34" s="22"/>
      <c r="U34" s="22"/>
      <c r="V34" s="22"/>
      <c r="W34" s="22"/>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6"/>
  <sheetViews>
    <sheetView showZeros="0" workbookViewId="0">
      <selection activeCell="A19" sqref="$A19:$XFD19"/>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5:23">
      <c r="E1" s="1"/>
      <c r="F1" s="1"/>
      <c r="G1" s="1"/>
      <c r="H1" s="1"/>
      <c r="U1" s="113"/>
      <c r="W1" s="56" t="s">
        <v>204</v>
      </c>
    </row>
    <row r="2" ht="27.75" customHeight="1" spans="1:23">
      <c r="A2" s="27" t="s">
        <v>205</v>
      </c>
      <c r="B2" s="27"/>
      <c r="C2" s="27"/>
      <c r="D2" s="27"/>
      <c r="E2" s="27"/>
      <c r="F2" s="27"/>
      <c r="G2" s="27"/>
      <c r="H2" s="27"/>
      <c r="I2" s="27"/>
      <c r="J2" s="27"/>
      <c r="K2" s="27"/>
      <c r="L2" s="27"/>
      <c r="M2" s="27"/>
      <c r="N2" s="27"/>
      <c r="O2" s="27"/>
      <c r="P2" s="27"/>
      <c r="Q2" s="27"/>
      <c r="R2" s="27"/>
      <c r="S2" s="27"/>
      <c r="T2" s="27"/>
      <c r="U2" s="27"/>
      <c r="V2" s="27"/>
      <c r="W2" s="27"/>
    </row>
    <row r="3" ht="13.5" customHeight="1" spans="1:23">
      <c r="A3" s="179" t="str">
        <f t="shared" ref="A3:B3" si="0">"单位名称："&amp;"云南省交通运输综合行政执法局昭通支队"</f>
        <v>单位名称：云南省交通运输综合行政执法局昭通支队</v>
      </c>
      <c r="B3" s="180" t="str">
        <f t="shared" si="0"/>
        <v>单位名称：云南省交通运输综合行政执法局昭通支队</v>
      </c>
      <c r="C3" s="108"/>
      <c r="D3" s="108"/>
      <c r="E3" s="108"/>
      <c r="F3" s="108"/>
      <c r="G3" s="108"/>
      <c r="H3" s="108"/>
      <c r="I3" s="108"/>
      <c r="J3" s="6"/>
      <c r="K3" s="6"/>
      <c r="L3" s="6"/>
      <c r="M3" s="6"/>
      <c r="N3" s="6"/>
      <c r="O3" s="6"/>
      <c r="P3" s="6"/>
      <c r="Q3" s="6"/>
      <c r="U3" s="113"/>
      <c r="W3" s="104" t="s">
        <v>125</v>
      </c>
    </row>
    <row r="4" ht="21.75" customHeight="1" spans="1:23">
      <c r="A4" s="8" t="s">
        <v>206</v>
      </c>
      <c r="B4" s="8" t="s">
        <v>135</v>
      </c>
      <c r="C4" s="8" t="s">
        <v>136</v>
      </c>
      <c r="D4" s="8" t="s">
        <v>207</v>
      </c>
      <c r="E4" s="9" t="s">
        <v>137</v>
      </c>
      <c r="F4" s="9" t="s">
        <v>138</v>
      </c>
      <c r="G4" s="9" t="s">
        <v>139</v>
      </c>
      <c r="H4" s="9" t="s">
        <v>140</v>
      </c>
      <c r="I4" s="62" t="s">
        <v>30</v>
      </c>
      <c r="J4" s="62" t="s">
        <v>208</v>
      </c>
      <c r="K4" s="62"/>
      <c r="L4" s="62"/>
      <c r="M4" s="62"/>
      <c r="N4" s="110" t="s">
        <v>142</v>
      </c>
      <c r="O4" s="110"/>
      <c r="P4" s="110"/>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1" t="s">
        <v>33</v>
      </c>
      <c r="O5" s="111" t="s">
        <v>34</v>
      </c>
      <c r="P5" s="111" t="s">
        <v>35</v>
      </c>
      <c r="Q5" s="14"/>
      <c r="R5" s="9" t="s">
        <v>32</v>
      </c>
      <c r="S5" s="9" t="s">
        <v>43</v>
      </c>
      <c r="T5" s="9" t="s">
        <v>148</v>
      </c>
      <c r="U5" s="9" t="s">
        <v>39</v>
      </c>
      <c r="V5" s="9" t="s">
        <v>40</v>
      </c>
      <c r="W5" s="9" t="s">
        <v>41</v>
      </c>
    </row>
    <row r="6" ht="40.5" customHeight="1" spans="1:23">
      <c r="A6" s="16"/>
      <c r="B6" s="16"/>
      <c r="C6" s="16"/>
      <c r="D6" s="16"/>
      <c r="E6" s="17"/>
      <c r="F6" s="17"/>
      <c r="G6" s="17"/>
      <c r="H6" s="17"/>
      <c r="I6" s="62"/>
      <c r="J6" s="47" t="s">
        <v>32</v>
      </c>
      <c r="K6" s="47" t="s">
        <v>209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09"/>
      <c r="C8" s="23" t="s">
        <v>210</v>
      </c>
      <c r="D8" s="23"/>
      <c r="E8" s="23"/>
      <c r="F8" s="23"/>
      <c r="G8" s="23"/>
      <c r="H8" s="23"/>
      <c r="I8" s="112">
        <v>788146.51</v>
      </c>
      <c r="J8" s="112">
        <v>550000</v>
      </c>
      <c r="K8" s="112">
        <v>550000</v>
      </c>
      <c r="L8" s="112"/>
      <c r="M8" s="112"/>
      <c r="N8" s="112">
        <v>70000</v>
      </c>
      <c r="O8" s="112"/>
      <c r="P8" s="112"/>
      <c r="Q8" s="112"/>
      <c r="R8" s="112">
        <v>168146.51</v>
      </c>
      <c r="S8" s="112"/>
      <c r="T8" s="112"/>
      <c r="U8" s="92"/>
      <c r="V8" s="112"/>
      <c r="W8" s="112">
        <v>168146.51</v>
      </c>
    </row>
    <row r="9" ht="32.85" customHeight="1" spans="1:23">
      <c r="A9" s="23" t="s">
        <v>211</v>
      </c>
      <c r="B9" s="109" t="s">
        <v>212</v>
      </c>
      <c r="C9" s="23" t="s">
        <v>210</v>
      </c>
      <c r="D9" s="23" t="s">
        <v>45</v>
      </c>
      <c r="E9" s="23" t="s">
        <v>63</v>
      </c>
      <c r="F9" s="23" t="s">
        <v>64</v>
      </c>
      <c r="G9" s="23" t="s">
        <v>213</v>
      </c>
      <c r="H9" s="23" t="s">
        <v>64</v>
      </c>
      <c r="I9" s="112">
        <v>168146.51</v>
      </c>
      <c r="J9" s="112"/>
      <c r="K9" s="112"/>
      <c r="L9" s="112"/>
      <c r="M9" s="112"/>
      <c r="N9" s="112"/>
      <c r="O9" s="112"/>
      <c r="P9" s="112"/>
      <c r="Q9" s="112"/>
      <c r="R9" s="112">
        <v>168146.51</v>
      </c>
      <c r="S9" s="112"/>
      <c r="T9" s="112"/>
      <c r="U9" s="92"/>
      <c r="V9" s="112"/>
      <c r="W9" s="112">
        <v>168146.51</v>
      </c>
    </row>
    <row r="10" ht="32.85" customHeight="1" spans="1:23">
      <c r="A10" s="23" t="s">
        <v>211</v>
      </c>
      <c r="B10" s="109" t="s">
        <v>212</v>
      </c>
      <c r="C10" s="23" t="s">
        <v>210</v>
      </c>
      <c r="D10" s="23" t="s">
        <v>45</v>
      </c>
      <c r="E10" s="23" t="s">
        <v>90</v>
      </c>
      <c r="F10" s="23" t="s">
        <v>91</v>
      </c>
      <c r="G10" s="23" t="s">
        <v>184</v>
      </c>
      <c r="H10" s="23" t="s">
        <v>185</v>
      </c>
      <c r="I10" s="112">
        <v>114650</v>
      </c>
      <c r="J10" s="112">
        <v>114650</v>
      </c>
      <c r="K10" s="112">
        <v>114650</v>
      </c>
      <c r="L10" s="112"/>
      <c r="M10" s="112"/>
      <c r="N10" s="112"/>
      <c r="O10" s="112"/>
      <c r="P10" s="112"/>
      <c r="Q10" s="112"/>
      <c r="R10" s="112"/>
      <c r="S10" s="112"/>
      <c r="T10" s="112"/>
      <c r="U10" s="92"/>
      <c r="V10" s="112"/>
      <c r="W10" s="112"/>
    </row>
    <row r="11" ht="32.85" customHeight="1" spans="1:23">
      <c r="A11" s="23" t="s">
        <v>211</v>
      </c>
      <c r="B11" s="109" t="s">
        <v>212</v>
      </c>
      <c r="C11" s="23" t="s">
        <v>210</v>
      </c>
      <c r="D11" s="23" t="s">
        <v>45</v>
      </c>
      <c r="E11" s="23" t="s">
        <v>90</v>
      </c>
      <c r="F11" s="23" t="s">
        <v>91</v>
      </c>
      <c r="G11" s="23" t="s">
        <v>194</v>
      </c>
      <c r="H11" s="23" t="s">
        <v>195</v>
      </c>
      <c r="I11" s="112">
        <v>77400</v>
      </c>
      <c r="J11" s="112">
        <v>77400</v>
      </c>
      <c r="K11" s="112">
        <v>77400</v>
      </c>
      <c r="L11" s="112"/>
      <c r="M11" s="112"/>
      <c r="N11" s="112"/>
      <c r="O11" s="112"/>
      <c r="P11" s="112"/>
      <c r="Q11" s="112"/>
      <c r="R11" s="112"/>
      <c r="S11" s="112"/>
      <c r="T11" s="112"/>
      <c r="U11" s="92"/>
      <c r="V11" s="112"/>
      <c r="W11" s="112"/>
    </row>
    <row r="12" ht="32.85" customHeight="1" spans="1:23">
      <c r="A12" s="23" t="s">
        <v>211</v>
      </c>
      <c r="B12" s="109" t="s">
        <v>212</v>
      </c>
      <c r="C12" s="23" t="s">
        <v>210</v>
      </c>
      <c r="D12" s="23" t="s">
        <v>45</v>
      </c>
      <c r="E12" s="23" t="s">
        <v>90</v>
      </c>
      <c r="F12" s="23" t="s">
        <v>91</v>
      </c>
      <c r="G12" s="23" t="s">
        <v>196</v>
      </c>
      <c r="H12" s="23" t="s">
        <v>197</v>
      </c>
      <c r="I12" s="112">
        <v>194500</v>
      </c>
      <c r="J12" s="112">
        <v>150000</v>
      </c>
      <c r="K12" s="112">
        <v>150000</v>
      </c>
      <c r="L12" s="112"/>
      <c r="M12" s="112"/>
      <c r="N12" s="112">
        <v>44500</v>
      </c>
      <c r="O12" s="112"/>
      <c r="P12" s="112"/>
      <c r="Q12" s="112"/>
      <c r="R12" s="112"/>
      <c r="S12" s="112"/>
      <c r="T12" s="112"/>
      <c r="U12" s="92"/>
      <c r="V12" s="112"/>
      <c r="W12" s="112"/>
    </row>
    <row r="13" ht="32.85" customHeight="1" spans="1:23">
      <c r="A13" s="23" t="s">
        <v>211</v>
      </c>
      <c r="B13" s="109" t="s">
        <v>212</v>
      </c>
      <c r="C13" s="23" t="s">
        <v>210</v>
      </c>
      <c r="D13" s="23" t="s">
        <v>45</v>
      </c>
      <c r="E13" s="23" t="s">
        <v>90</v>
      </c>
      <c r="F13" s="23" t="s">
        <v>91</v>
      </c>
      <c r="G13" s="23" t="s">
        <v>214</v>
      </c>
      <c r="H13" s="23" t="s">
        <v>215</v>
      </c>
      <c r="I13" s="112">
        <v>20250</v>
      </c>
      <c r="J13" s="112">
        <v>20250</v>
      </c>
      <c r="K13" s="112">
        <v>20250</v>
      </c>
      <c r="L13" s="112"/>
      <c r="M13" s="112"/>
      <c r="N13" s="112"/>
      <c r="O13" s="112"/>
      <c r="P13" s="112"/>
      <c r="Q13" s="112"/>
      <c r="R13" s="112"/>
      <c r="S13" s="112"/>
      <c r="T13" s="112"/>
      <c r="U13" s="92"/>
      <c r="V13" s="112"/>
      <c r="W13" s="112"/>
    </row>
    <row r="14" ht="32.85" customHeight="1" spans="1:23">
      <c r="A14" s="23" t="s">
        <v>211</v>
      </c>
      <c r="B14" s="109" t="s">
        <v>212</v>
      </c>
      <c r="C14" s="23" t="s">
        <v>210</v>
      </c>
      <c r="D14" s="23" t="s">
        <v>45</v>
      </c>
      <c r="E14" s="23" t="s">
        <v>90</v>
      </c>
      <c r="F14" s="23" t="s">
        <v>91</v>
      </c>
      <c r="G14" s="23" t="s">
        <v>216</v>
      </c>
      <c r="H14" s="23" t="s">
        <v>217</v>
      </c>
      <c r="I14" s="112">
        <v>37000</v>
      </c>
      <c r="J14" s="112">
        <v>18500</v>
      </c>
      <c r="K14" s="112">
        <v>18500</v>
      </c>
      <c r="L14" s="112"/>
      <c r="M14" s="112"/>
      <c r="N14" s="112">
        <v>18500</v>
      </c>
      <c r="O14" s="112"/>
      <c r="P14" s="112"/>
      <c r="Q14" s="112"/>
      <c r="R14" s="112"/>
      <c r="S14" s="112"/>
      <c r="T14" s="112"/>
      <c r="U14" s="92"/>
      <c r="V14" s="112"/>
      <c r="W14" s="112"/>
    </row>
    <row r="15" ht="32.85" customHeight="1" spans="1:23">
      <c r="A15" s="23" t="s">
        <v>211</v>
      </c>
      <c r="B15" s="109" t="s">
        <v>212</v>
      </c>
      <c r="C15" s="23" t="s">
        <v>210</v>
      </c>
      <c r="D15" s="23" t="s">
        <v>45</v>
      </c>
      <c r="E15" s="23" t="s">
        <v>90</v>
      </c>
      <c r="F15" s="23" t="s">
        <v>91</v>
      </c>
      <c r="G15" s="23" t="s">
        <v>180</v>
      </c>
      <c r="H15" s="23" t="s">
        <v>181</v>
      </c>
      <c r="I15" s="112">
        <v>77000</v>
      </c>
      <c r="J15" s="112">
        <v>70000</v>
      </c>
      <c r="K15" s="112">
        <v>70000</v>
      </c>
      <c r="L15" s="112"/>
      <c r="M15" s="112"/>
      <c r="N15" s="112">
        <v>7000</v>
      </c>
      <c r="O15" s="112"/>
      <c r="P15" s="112"/>
      <c r="Q15" s="112"/>
      <c r="R15" s="112"/>
      <c r="S15" s="112"/>
      <c r="T15" s="112"/>
      <c r="U15" s="92"/>
      <c r="V15" s="112"/>
      <c r="W15" s="112"/>
    </row>
    <row r="16" ht="32.85" customHeight="1" spans="1:23">
      <c r="A16" s="23" t="s">
        <v>211</v>
      </c>
      <c r="B16" s="109" t="s">
        <v>212</v>
      </c>
      <c r="C16" s="23" t="s">
        <v>210</v>
      </c>
      <c r="D16" s="23" t="s">
        <v>45</v>
      </c>
      <c r="E16" s="23" t="s">
        <v>90</v>
      </c>
      <c r="F16" s="23" t="s">
        <v>91</v>
      </c>
      <c r="G16" s="23" t="s">
        <v>198</v>
      </c>
      <c r="H16" s="23" t="s">
        <v>199</v>
      </c>
      <c r="I16" s="112">
        <v>99200</v>
      </c>
      <c r="J16" s="112">
        <v>99200</v>
      </c>
      <c r="K16" s="112">
        <v>99200</v>
      </c>
      <c r="L16" s="112"/>
      <c r="M16" s="112"/>
      <c r="N16" s="112"/>
      <c r="O16" s="112"/>
      <c r="P16" s="112"/>
      <c r="Q16" s="112"/>
      <c r="R16" s="112"/>
      <c r="S16" s="112"/>
      <c r="T16" s="112"/>
      <c r="U16" s="92"/>
      <c r="V16" s="112"/>
      <c r="W16" s="112"/>
    </row>
    <row r="17" ht="32.85" customHeight="1" spans="1:23">
      <c r="A17" s="23"/>
      <c r="B17" s="23"/>
      <c r="C17" s="23" t="s">
        <v>218</v>
      </c>
      <c r="D17" s="23"/>
      <c r="E17" s="23"/>
      <c r="F17" s="23"/>
      <c r="G17" s="23"/>
      <c r="H17" s="23"/>
      <c r="I17" s="112">
        <v>2696000</v>
      </c>
      <c r="J17" s="112">
        <v>2696000</v>
      </c>
      <c r="K17" s="112">
        <v>2696000</v>
      </c>
      <c r="L17" s="112"/>
      <c r="M17" s="112"/>
      <c r="N17" s="112"/>
      <c r="O17" s="112"/>
      <c r="P17" s="112"/>
      <c r="Q17" s="112"/>
      <c r="R17" s="112"/>
      <c r="S17" s="112"/>
      <c r="T17" s="112"/>
      <c r="U17" s="92"/>
      <c r="V17" s="112"/>
      <c r="W17" s="112"/>
    </row>
    <row r="18" ht="32.85" customHeight="1" spans="1:23">
      <c r="A18" s="23" t="s">
        <v>219</v>
      </c>
      <c r="B18" s="109" t="s">
        <v>220</v>
      </c>
      <c r="C18" s="23" t="s">
        <v>218</v>
      </c>
      <c r="D18" s="23" t="s">
        <v>45</v>
      </c>
      <c r="E18" s="23" t="s">
        <v>90</v>
      </c>
      <c r="F18" s="23" t="s">
        <v>91</v>
      </c>
      <c r="G18" s="23" t="s">
        <v>221</v>
      </c>
      <c r="H18" s="23" t="s">
        <v>222</v>
      </c>
      <c r="I18" s="112">
        <v>2696000</v>
      </c>
      <c r="J18" s="112">
        <v>2696000</v>
      </c>
      <c r="K18" s="112">
        <v>2696000</v>
      </c>
      <c r="L18" s="112"/>
      <c r="M18" s="112"/>
      <c r="N18" s="112"/>
      <c r="O18" s="112"/>
      <c r="P18" s="112"/>
      <c r="Q18" s="112"/>
      <c r="R18" s="112"/>
      <c r="S18" s="112"/>
      <c r="T18" s="112"/>
      <c r="U18" s="92"/>
      <c r="V18" s="112"/>
      <c r="W18" s="112"/>
    </row>
    <row r="19" ht="32.85" customHeight="1" spans="1:23">
      <c r="A19" s="23"/>
      <c r="B19" s="23"/>
      <c r="C19" s="23" t="s">
        <v>223</v>
      </c>
      <c r="D19" s="23"/>
      <c r="E19" s="23"/>
      <c r="F19" s="23"/>
      <c r="G19" s="23"/>
      <c r="H19" s="23"/>
      <c r="I19" s="112">
        <v>3345380</v>
      </c>
      <c r="J19" s="112">
        <v>3345380</v>
      </c>
      <c r="K19" s="112">
        <v>3345380</v>
      </c>
      <c r="L19" s="112"/>
      <c r="M19" s="112"/>
      <c r="N19" s="112"/>
      <c r="O19" s="112"/>
      <c r="P19" s="112"/>
      <c r="Q19" s="112"/>
      <c r="R19" s="112"/>
      <c r="S19" s="112"/>
      <c r="T19" s="112"/>
      <c r="U19" s="92"/>
      <c r="V19" s="112"/>
      <c r="W19" s="112"/>
    </row>
    <row r="20" ht="32.85" customHeight="1" spans="1:23">
      <c r="A20" s="23" t="s">
        <v>211</v>
      </c>
      <c r="B20" s="109" t="s">
        <v>224</v>
      </c>
      <c r="C20" s="23" t="s">
        <v>223</v>
      </c>
      <c r="D20" s="23" t="s">
        <v>45</v>
      </c>
      <c r="E20" s="23" t="s">
        <v>90</v>
      </c>
      <c r="F20" s="23" t="s">
        <v>91</v>
      </c>
      <c r="G20" s="23" t="s">
        <v>190</v>
      </c>
      <c r="H20" s="23" t="s">
        <v>191</v>
      </c>
      <c r="I20" s="112">
        <v>59780</v>
      </c>
      <c r="J20" s="112">
        <v>59780</v>
      </c>
      <c r="K20" s="112">
        <v>59780</v>
      </c>
      <c r="L20" s="112"/>
      <c r="M20" s="112"/>
      <c r="N20" s="112"/>
      <c r="O20" s="112"/>
      <c r="P20" s="112"/>
      <c r="Q20" s="112"/>
      <c r="R20" s="112"/>
      <c r="S20" s="112"/>
      <c r="T20" s="112"/>
      <c r="U20" s="92"/>
      <c r="V20" s="112"/>
      <c r="W20" s="112"/>
    </row>
    <row r="21" ht="32.85" customHeight="1" spans="1:23">
      <c r="A21" s="23" t="s">
        <v>211</v>
      </c>
      <c r="B21" s="109" t="s">
        <v>224</v>
      </c>
      <c r="C21" s="23" t="s">
        <v>223</v>
      </c>
      <c r="D21" s="23" t="s">
        <v>45</v>
      </c>
      <c r="E21" s="23" t="s">
        <v>90</v>
      </c>
      <c r="F21" s="23" t="s">
        <v>91</v>
      </c>
      <c r="G21" s="23" t="s">
        <v>196</v>
      </c>
      <c r="H21" s="23" t="s">
        <v>197</v>
      </c>
      <c r="I21" s="112">
        <v>1012497</v>
      </c>
      <c r="J21" s="112">
        <v>1012497</v>
      </c>
      <c r="K21" s="112">
        <v>1012497</v>
      </c>
      <c r="L21" s="112"/>
      <c r="M21" s="112"/>
      <c r="N21" s="112"/>
      <c r="O21" s="112"/>
      <c r="P21" s="112"/>
      <c r="Q21" s="112"/>
      <c r="R21" s="112"/>
      <c r="S21" s="112"/>
      <c r="T21" s="112"/>
      <c r="U21" s="92"/>
      <c r="V21" s="112"/>
      <c r="W21" s="112"/>
    </row>
    <row r="22" ht="32.85" customHeight="1" spans="1:23">
      <c r="A22" s="23" t="s">
        <v>211</v>
      </c>
      <c r="B22" s="109" t="s">
        <v>224</v>
      </c>
      <c r="C22" s="23" t="s">
        <v>223</v>
      </c>
      <c r="D22" s="23" t="s">
        <v>45</v>
      </c>
      <c r="E22" s="23" t="s">
        <v>90</v>
      </c>
      <c r="F22" s="23" t="s">
        <v>91</v>
      </c>
      <c r="G22" s="23" t="s">
        <v>225</v>
      </c>
      <c r="H22" s="23" t="s">
        <v>226</v>
      </c>
      <c r="I22" s="112">
        <v>24000</v>
      </c>
      <c r="J22" s="112">
        <v>24000</v>
      </c>
      <c r="K22" s="112">
        <v>24000</v>
      </c>
      <c r="L22" s="112"/>
      <c r="M22" s="112"/>
      <c r="N22" s="112"/>
      <c r="O22" s="112"/>
      <c r="P22" s="112"/>
      <c r="Q22" s="112"/>
      <c r="R22" s="112"/>
      <c r="S22" s="112"/>
      <c r="T22" s="112"/>
      <c r="U22" s="92"/>
      <c r="V22" s="112"/>
      <c r="W22" s="112"/>
    </row>
    <row r="23" ht="32.85" customHeight="1" spans="1:23">
      <c r="A23" s="23" t="s">
        <v>211</v>
      </c>
      <c r="B23" s="109" t="s">
        <v>224</v>
      </c>
      <c r="C23" s="23" t="s">
        <v>223</v>
      </c>
      <c r="D23" s="23" t="s">
        <v>45</v>
      </c>
      <c r="E23" s="23" t="s">
        <v>90</v>
      </c>
      <c r="F23" s="23" t="s">
        <v>91</v>
      </c>
      <c r="G23" s="23" t="s">
        <v>227</v>
      </c>
      <c r="H23" s="23" t="s">
        <v>228</v>
      </c>
      <c r="I23" s="112">
        <v>112500</v>
      </c>
      <c r="J23" s="112">
        <v>112500</v>
      </c>
      <c r="K23" s="112">
        <v>112500</v>
      </c>
      <c r="L23" s="112"/>
      <c r="M23" s="112"/>
      <c r="N23" s="112"/>
      <c r="O23" s="112"/>
      <c r="P23" s="112"/>
      <c r="Q23" s="112"/>
      <c r="R23" s="112"/>
      <c r="S23" s="112"/>
      <c r="T23" s="112"/>
      <c r="U23" s="92"/>
      <c r="V23" s="112"/>
      <c r="W23" s="112"/>
    </row>
    <row r="24" ht="32.85" customHeight="1" spans="1:23">
      <c r="A24" s="23" t="s">
        <v>211</v>
      </c>
      <c r="B24" s="109" t="s">
        <v>224</v>
      </c>
      <c r="C24" s="23" t="s">
        <v>223</v>
      </c>
      <c r="D24" s="23" t="s">
        <v>45</v>
      </c>
      <c r="E24" s="23" t="s">
        <v>90</v>
      </c>
      <c r="F24" s="23" t="s">
        <v>91</v>
      </c>
      <c r="G24" s="23" t="s">
        <v>198</v>
      </c>
      <c r="H24" s="23" t="s">
        <v>199</v>
      </c>
      <c r="I24" s="112">
        <v>98833</v>
      </c>
      <c r="J24" s="112">
        <v>98833</v>
      </c>
      <c r="K24" s="112">
        <v>98833</v>
      </c>
      <c r="L24" s="112"/>
      <c r="M24" s="112"/>
      <c r="N24" s="112"/>
      <c r="O24" s="112"/>
      <c r="P24" s="112"/>
      <c r="Q24" s="112"/>
      <c r="R24" s="112"/>
      <c r="S24" s="112"/>
      <c r="T24" s="112"/>
      <c r="U24" s="92"/>
      <c r="V24" s="112"/>
      <c r="W24" s="112"/>
    </row>
    <row r="25" ht="32.85" customHeight="1" spans="1:23">
      <c r="A25" s="23" t="s">
        <v>211</v>
      </c>
      <c r="B25" s="109" t="s">
        <v>224</v>
      </c>
      <c r="C25" s="23" t="s">
        <v>223</v>
      </c>
      <c r="D25" s="23" t="s">
        <v>45</v>
      </c>
      <c r="E25" s="23" t="s">
        <v>90</v>
      </c>
      <c r="F25" s="23" t="s">
        <v>91</v>
      </c>
      <c r="G25" s="23" t="s">
        <v>229</v>
      </c>
      <c r="H25" s="23" t="s">
        <v>230</v>
      </c>
      <c r="I25" s="112">
        <v>2037770</v>
      </c>
      <c r="J25" s="112">
        <v>2037770</v>
      </c>
      <c r="K25" s="112">
        <v>2037770</v>
      </c>
      <c r="L25" s="112"/>
      <c r="M25" s="112"/>
      <c r="N25" s="112"/>
      <c r="O25" s="112"/>
      <c r="P25" s="112"/>
      <c r="Q25" s="112"/>
      <c r="R25" s="112"/>
      <c r="S25" s="112"/>
      <c r="T25" s="112"/>
      <c r="U25" s="92"/>
      <c r="V25" s="112"/>
      <c r="W25" s="112"/>
    </row>
    <row r="26" ht="18.75" customHeight="1" spans="1:23">
      <c r="A26" s="30" t="s">
        <v>100</v>
      </c>
      <c r="B26" s="31"/>
      <c r="C26" s="31"/>
      <c r="D26" s="31"/>
      <c r="E26" s="31"/>
      <c r="F26" s="31"/>
      <c r="G26" s="31"/>
      <c r="H26" s="32"/>
      <c r="I26" s="112">
        <v>6829526.51</v>
      </c>
      <c r="J26" s="112">
        <v>6591380</v>
      </c>
      <c r="K26" s="112">
        <v>6591380</v>
      </c>
      <c r="L26" s="112"/>
      <c r="M26" s="112"/>
      <c r="N26" s="112">
        <v>70000</v>
      </c>
      <c r="O26" s="112"/>
      <c r="P26" s="112"/>
      <c r="Q26" s="112"/>
      <c r="R26" s="112">
        <v>168146.51</v>
      </c>
      <c r="S26" s="112"/>
      <c r="T26" s="112"/>
      <c r="U26" s="92"/>
      <c r="V26" s="112"/>
      <c r="W26" s="112">
        <v>168146.51</v>
      </c>
    </row>
  </sheetData>
  <mergeCells count="28">
    <mergeCell ref="A2:W2"/>
    <mergeCell ref="A3:I3"/>
    <mergeCell ref="J4:M4"/>
    <mergeCell ref="N4:P4"/>
    <mergeCell ref="R4:W4"/>
    <mergeCell ref="J5:K5"/>
    <mergeCell ref="A26:H2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0"/>
  <sheetViews>
    <sheetView showZeros="0" workbookViewId="0">
      <selection activeCell="A1" sqref="A1"/>
    </sheetView>
  </sheetViews>
  <sheetFormatPr defaultColWidth="9.125" defaultRowHeight="12" customHeight="1"/>
  <cols>
    <col min="1" max="1" width="31.37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40.5" customWidth="1"/>
  </cols>
  <sheetData>
    <row r="1" customHeight="1" spans="10:10">
      <c r="J1" s="54" t="s">
        <v>231</v>
      </c>
    </row>
    <row r="2" ht="28.5" customHeight="1" spans="1:10">
      <c r="A2" s="45" t="s">
        <v>232</v>
      </c>
      <c r="B2" s="27"/>
      <c r="C2" s="27"/>
      <c r="D2" s="27"/>
      <c r="E2" s="27"/>
      <c r="F2" s="46"/>
      <c r="G2" s="27"/>
      <c r="H2" s="46"/>
      <c r="I2" s="46"/>
      <c r="J2" s="27"/>
    </row>
    <row r="3" ht="15" customHeight="1" spans="1:1">
      <c r="A3" s="179" t="str">
        <f>"单位名称："&amp;"云南省交通运输综合行政执法局昭通支队"</f>
        <v>单位名称：云南省交通运输综合行政执法局昭通支队</v>
      </c>
    </row>
    <row r="4" ht="14.25" customHeight="1" spans="1:10">
      <c r="A4" s="47" t="s">
        <v>233</v>
      </c>
      <c r="B4" s="47" t="s">
        <v>234</v>
      </c>
      <c r="C4" s="47" t="s">
        <v>235</v>
      </c>
      <c r="D4" s="47" t="s">
        <v>236</v>
      </c>
      <c r="E4" s="47" t="s">
        <v>237</v>
      </c>
      <c r="F4" s="48" t="s">
        <v>238</v>
      </c>
      <c r="G4" s="47" t="s">
        <v>239</v>
      </c>
      <c r="H4" s="48" t="s">
        <v>240</v>
      </c>
      <c r="I4" s="48" t="s">
        <v>241</v>
      </c>
      <c r="J4" s="47" t="s">
        <v>242</v>
      </c>
    </row>
    <row r="5" ht="14.25" customHeight="1" spans="1:10">
      <c r="A5" s="47">
        <v>1</v>
      </c>
      <c r="B5" s="47">
        <v>2</v>
      </c>
      <c r="C5" s="47">
        <v>3</v>
      </c>
      <c r="D5" s="47">
        <v>4</v>
      </c>
      <c r="E5" s="47">
        <v>5</v>
      </c>
      <c r="F5" s="48">
        <v>6</v>
      </c>
      <c r="G5" s="47">
        <v>7</v>
      </c>
      <c r="H5" s="48">
        <v>8</v>
      </c>
      <c r="I5" s="48">
        <v>9</v>
      </c>
      <c r="J5" s="47">
        <v>10</v>
      </c>
    </row>
    <row r="6" ht="17.25" customHeight="1" spans="1:10">
      <c r="A6" s="49" t="s">
        <v>45</v>
      </c>
      <c r="B6" s="50"/>
      <c r="C6" s="50"/>
      <c r="D6" s="50"/>
      <c r="E6" s="51"/>
      <c r="F6" s="52"/>
      <c r="G6" s="51"/>
      <c r="H6" s="52"/>
      <c r="I6" s="52"/>
      <c r="J6" s="51"/>
    </row>
    <row r="7" ht="47.25" customHeight="1" spans="1:10">
      <c r="A7" s="107" t="s">
        <v>210</v>
      </c>
      <c r="B7" s="53" t="s">
        <v>243</v>
      </c>
      <c r="C7" s="53" t="s">
        <v>244</v>
      </c>
      <c r="D7" s="53" t="s">
        <v>245</v>
      </c>
      <c r="E7" s="49" t="s">
        <v>246</v>
      </c>
      <c r="F7" s="53" t="s">
        <v>247</v>
      </c>
      <c r="G7" s="49" t="s">
        <v>248</v>
      </c>
      <c r="H7" s="53" t="s">
        <v>249</v>
      </c>
      <c r="I7" s="53" t="s">
        <v>250</v>
      </c>
      <c r="J7" s="55" t="s">
        <v>251</v>
      </c>
    </row>
    <row r="8" ht="47.25" customHeight="1" spans="1:10">
      <c r="A8" s="107" t="s">
        <v>210</v>
      </c>
      <c r="B8" s="53" t="s">
        <v>243</v>
      </c>
      <c r="C8" s="53" t="s">
        <v>244</v>
      </c>
      <c r="D8" s="53" t="s">
        <v>245</v>
      </c>
      <c r="E8" s="49" t="s">
        <v>252</v>
      </c>
      <c r="F8" s="53" t="s">
        <v>253</v>
      </c>
      <c r="G8" s="49" t="s">
        <v>254</v>
      </c>
      <c r="H8" s="53" t="s">
        <v>249</v>
      </c>
      <c r="I8" s="53" t="s">
        <v>250</v>
      </c>
      <c r="J8" s="55" t="s">
        <v>255</v>
      </c>
    </row>
    <row r="9" ht="47.25" customHeight="1" spans="1:10">
      <c r="A9" s="107" t="s">
        <v>210</v>
      </c>
      <c r="B9" s="53" t="s">
        <v>243</v>
      </c>
      <c r="C9" s="53" t="s">
        <v>244</v>
      </c>
      <c r="D9" s="53" t="s">
        <v>245</v>
      </c>
      <c r="E9" s="49" t="s">
        <v>256</v>
      </c>
      <c r="F9" s="53" t="s">
        <v>253</v>
      </c>
      <c r="G9" s="49" t="s">
        <v>254</v>
      </c>
      <c r="H9" s="53" t="s">
        <v>249</v>
      </c>
      <c r="I9" s="53" t="s">
        <v>250</v>
      </c>
      <c r="J9" s="55" t="s">
        <v>257</v>
      </c>
    </row>
    <row r="10" ht="47.25" customHeight="1" spans="1:10">
      <c r="A10" s="107" t="s">
        <v>210</v>
      </c>
      <c r="B10" s="53" t="s">
        <v>243</v>
      </c>
      <c r="C10" s="53" t="s">
        <v>244</v>
      </c>
      <c r="D10" s="53" t="s">
        <v>245</v>
      </c>
      <c r="E10" s="49" t="s">
        <v>258</v>
      </c>
      <c r="F10" s="53" t="s">
        <v>253</v>
      </c>
      <c r="G10" s="49" t="s">
        <v>254</v>
      </c>
      <c r="H10" s="53" t="s">
        <v>249</v>
      </c>
      <c r="I10" s="53" t="s">
        <v>250</v>
      </c>
      <c r="J10" s="55" t="s">
        <v>259</v>
      </c>
    </row>
    <row r="11" ht="47.25" customHeight="1" spans="1:10">
      <c r="A11" s="107" t="s">
        <v>210</v>
      </c>
      <c r="B11" s="53" t="s">
        <v>243</v>
      </c>
      <c r="C11" s="53" t="s">
        <v>244</v>
      </c>
      <c r="D11" s="53" t="s">
        <v>260</v>
      </c>
      <c r="E11" s="49" t="s">
        <v>261</v>
      </c>
      <c r="F11" s="53" t="s">
        <v>253</v>
      </c>
      <c r="G11" s="49" t="s">
        <v>254</v>
      </c>
      <c r="H11" s="53" t="s">
        <v>249</v>
      </c>
      <c r="I11" s="53" t="s">
        <v>250</v>
      </c>
      <c r="J11" s="55" t="s">
        <v>262</v>
      </c>
    </row>
    <row r="12" ht="47.25" customHeight="1" spans="1:10">
      <c r="A12" s="107" t="s">
        <v>210</v>
      </c>
      <c r="B12" s="53" t="s">
        <v>243</v>
      </c>
      <c r="C12" s="53" t="s">
        <v>244</v>
      </c>
      <c r="D12" s="53" t="s">
        <v>260</v>
      </c>
      <c r="E12" s="49" t="s">
        <v>263</v>
      </c>
      <c r="F12" s="53" t="s">
        <v>253</v>
      </c>
      <c r="G12" s="49" t="s">
        <v>254</v>
      </c>
      <c r="H12" s="53" t="s">
        <v>249</v>
      </c>
      <c r="I12" s="53" t="s">
        <v>250</v>
      </c>
      <c r="J12" s="55" t="s">
        <v>264</v>
      </c>
    </row>
    <row r="13" ht="47.25" customHeight="1" spans="1:10">
      <c r="A13" s="107" t="s">
        <v>210</v>
      </c>
      <c r="B13" s="53" t="s">
        <v>243</v>
      </c>
      <c r="C13" s="53" t="s">
        <v>244</v>
      </c>
      <c r="D13" s="53" t="s">
        <v>265</v>
      </c>
      <c r="E13" s="49" t="s">
        <v>266</v>
      </c>
      <c r="F13" s="53" t="s">
        <v>253</v>
      </c>
      <c r="G13" s="49" t="s">
        <v>254</v>
      </c>
      <c r="H13" s="53" t="s">
        <v>249</v>
      </c>
      <c r="I13" s="53" t="s">
        <v>250</v>
      </c>
      <c r="J13" s="55" t="s">
        <v>267</v>
      </c>
    </row>
    <row r="14" ht="47.25" customHeight="1" spans="1:10">
      <c r="A14" s="107" t="s">
        <v>210</v>
      </c>
      <c r="B14" s="53" t="s">
        <v>243</v>
      </c>
      <c r="C14" s="53" t="s">
        <v>268</v>
      </c>
      <c r="D14" s="53" t="s">
        <v>269</v>
      </c>
      <c r="E14" s="49" t="s">
        <v>270</v>
      </c>
      <c r="F14" s="53" t="s">
        <v>253</v>
      </c>
      <c r="G14" s="49" t="s">
        <v>271</v>
      </c>
      <c r="H14" s="53" t="s">
        <v>249</v>
      </c>
      <c r="I14" s="53" t="s">
        <v>250</v>
      </c>
      <c r="J14" s="55" t="s">
        <v>272</v>
      </c>
    </row>
    <row r="15" ht="47.25" customHeight="1" spans="1:10">
      <c r="A15" s="107" t="s">
        <v>210</v>
      </c>
      <c r="B15" s="53" t="s">
        <v>243</v>
      </c>
      <c r="C15" s="53" t="s">
        <v>273</v>
      </c>
      <c r="D15" s="53" t="s">
        <v>274</v>
      </c>
      <c r="E15" s="49" t="s">
        <v>275</v>
      </c>
      <c r="F15" s="53" t="s">
        <v>253</v>
      </c>
      <c r="G15" s="49" t="s">
        <v>254</v>
      </c>
      <c r="H15" s="53" t="s">
        <v>249</v>
      </c>
      <c r="I15" s="53" t="s">
        <v>250</v>
      </c>
      <c r="J15" s="55" t="s">
        <v>276</v>
      </c>
    </row>
    <row r="16" ht="47.25" customHeight="1" spans="1:10">
      <c r="A16" s="107" t="s">
        <v>210</v>
      </c>
      <c r="B16" s="53" t="s">
        <v>243</v>
      </c>
      <c r="C16" s="53" t="s">
        <v>277</v>
      </c>
      <c r="D16" s="53" t="s">
        <v>278</v>
      </c>
      <c r="E16" s="49" t="s">
        <v>279</v>
      </c>
      <c r="F16" s="53" t="s">
        <v>280</v>
      </c>
      <c r="G16" s="49" t="s">
        <v>248</v>
      </c>
      <c r="H16" s="53" t="s">
        <v>249</v>
      </c>
      <c r="I16" s="53" t="s">
        <v>250</v>
      </c>
      <c r="J16" s="55" t="s">
        <v>281</v>
      </c>
    </row>
    <row r="17" ht="47.25" customHeight="1" spans="1:10">
      <c r="A17" s="107" t="s">
        <v>223</v>
      </c>
      <c r="B17" s="53" t="s">
        <v>282</v>
      </c>
      <c r="C17" s="53" t="s">
        <v>244</v>
      </c>
      <c r="D17" s="53" t="s">
        <v>245</v>
      </c>
      <c r="E17" s="49" t="s">
        <v>283</v>
      </c>
      <c r="F17" s="53" t="s">
        <v>253</v>
      </c>
      <c r="G17" s="49" t="s">
        <v>284</v>
      </c>
      <c r="H17" s="53" t="s">
        <v>249</v>
      </c>
      <c r="I17" s="53" t="s">
        <v>250</v>
      </c>
      <c r="J17" s="55" t="s">
        <v>285</v>
      </c>
    </row>
    <row r="18" ht="47.25" customHeight="1" spans="1:10">
      <c r="A18" s="107" t="s">
        <v>223</v>
      </c>
      <c r="B18" s="53" t="s">
        <v>282</v>
      </c>
      <c r="C18" s="53" t="s">
        <v>244</v>
      </c>
      <c r="D18" s="53" t="s">
        <v>245</v>
      </c>
      <c r="E18" s="49" t="s">
        <v>286</v>
      </c>
      <c r="F18" s="53" t="s">
        <v>253</v>
      </c>
      <c r="G18" s="49" t="s">
        <v>254</v>
      </c>
      <c r="H18" s="53" t="s">
        <v>249</v>
      </c>
      <c r="I18" s="53" t="s">
        <v>250</v>
      </c>
      <c r="J18" s="55" t="s">
        <v>287</v>
      </c>
    </row>
    <row r="19" ht="47.25" customHeight="1" spans="1:10">
      <c r="A19" s="107" t="s">
        <v>223</v>
      </c>
      <c r="B19" s="53" t="s">
        <v>282</v>
      </c>
      <c r="C19" s="53" t="s">
        <v>244</v>
      </c>
      <c r="D19" s="53" t="s">
        <v>245</v>
      </c>
      <c r="E19" s="49" t="s">
        <v>288</v>
      </c>
      <c r="F19" s="53" t="s">
        <v>247</v>
      </c>
      <c r="G19" s="49" t="s">
        <v>248</v>
      </c>
      <c r="H19" s="53" t="s">
        <v>249</v>
      </c>
      <c r="I19" s="53" t="s">
        <v>250</v>
      </c>
      <c r="J19" s="55" t="s">
        <v>289</v>
      </c>
    </row>
    <row r="20" ht="47.25" customHeight="1" spans="1:10">
      <c r="A20" s="107" t="s">
        <v>223</v>
      </c>
      <c r="B20" s="53" t="s">
        <v>282</v>
      </c>
      <c r="C20" s="53" t="s">
        <v>244</v>
      </c>
      <c r="D20" s="53" t="s">
        <v>245</v>
      </c>
      <c r="E20" s="49" t="s">
        <v>290</v>
      </c>
      <c r="F20" s="53" t="s">
        <v>253</v>
      </c>
      <c r="G20" s="49" t="s">
        <v>254</v>
      </c>
      <c r="H20" s="53" t="s">
        <v>249</v>
      </c>
      <c r="I20" s="53" t="s">
        <v>250</v>
      </c>
      <c r="J20" s="55" t="s">
        <v>291</v>
      </c>
    </row>
    <row r="21" ht="47.25" customHeight="1" spans="1:10">
      <c r="A21" s="107" t="s">
        <v>223</v>
      </c>
      <c r="B21" s="53" t="s">
        <v>282</v>
      </c>
      <c r="C21" s="53" t="s">
        <v>244</v>
      </c>
      <c r="D21" s="53" t="s">
        <v>260</v>
      </c>
      <c r="E21" s="49" t="s">
        <v>292</v>
      </c>
      <c r="F21" s="53" t="s">
        <v>247</v>
      </c>
      <c r="G21" s="49" t="s">
        <v>248</v>
      </c>
      <c r="H21" s="53" t="s">
        <v>249</v>
      </c>
      <c r="I21" s="53" t="s">
        <v>250</v>
      </c>
      <c r="J21" s="55" t="s">
        <v>293</v>
      </c>
    </row>
    <row r="22" ht="47.25" customHeight="1" spans="1:10">
      <c r="A22" s="107" t="s">
        <v>223</v>
      </c>
      <c r="B22" s="53" t="s">
        <v>282</v>
      </c>
      <c r="C22" s="53" t="s">
        <v>244</v>
      </c>
      <c r="D22" s="53" t="s">
        <v>260</v>
      </c>
      <c r="E22" s="49" t="s">
        <v>294</v>
      </c>
      <c r="F22" s="53" t="s">
        <v>253</v>
      </c>
      <c r="G22" s="49" t="s">
        <v>271</v>
      </c>
      <c r="H22" s="53" t="s">
        <v>295</v>
      </c>
      <c r="I22" s="53" t="s">
        <v>250</v>
      </c>
      <c r="J22" s="55" t="s">
        <v>296</v>
      </c>
    </row>
    <row r="23" ht="47.25" customHeight="1" spans="1:10">
      <c r="A23" s="107" t="s">
        <v>223</v>
      </c>
      <c r="B23" s="53" t="s">
        <v>282</v>
      </c>
      <c r="C23" s="53" t="s">
        <v>244</v>
      </c>
      <c r="D23" s="53" t="s">
        <v>265</v>
      </c>
      <c r="E23" s="49" t="s">
        <v>297</v>
      </c>
      <c r="F23" s="53" t="s">
        <v>253</v>
      </c>
      <c r="G23" s="49" t="s">
        <v>254</v>
      </c>
      <c r="H23" s="53" t="s">
        <v>249</v>
      </c>
      <c r="I23" s="53" t="s">
        <v>250</v>
      </c>
      <c r="J23" s="55" t="s">
        <v>298</v>
      </c>
    </row>
    <row r="24" ht="47.25" customHeight="1" spans="1:10">
      <c r="A24" s="107" t="s">
        <v>223</v>
      </c>
      <c r="B24" s="53" t="s">
        <v>282</v>
      </c>
      <c r="C24" s="53" t="s">
        <v>268</v>
      </c>
      <c r="D24" s="53" t="s">
        <v>269</v>
      </c>
      <c r="E24" s="49" t="s">
        <v>299</v>
      </c>
      <c r="F24" s="53" t="s">
        <v>253</v>
      </c>
      <c r="G24" s="49" t="s">
        <v>300</v>
      </c>
      <c r="H24" s="53" t="s">
        <v>249</v>
      </c>
      <c r="I24" s="53" t="s">
        <v>250</v>
      </c>
      <c r="J24" s="55" t="s">
        <v>301</v>
      </c>
    </row>
    <row r="25" ht="47.25" customHeight="1" spans="1:10">
      <c r="A25" s="107" t="s">
        <v>223</v>
      </c>
      <c r="B25" s="53" t="s">
        <v>282</v>
      </c>
      <c r="C25" s="53" t="s">
        <v>273</v>
      </c>
      <c r="D25" s="53" t="s">
        <v>274</v>
      </c>
      <c r="E25" s="49" t="s">
        <v>302</v>
      </c>
      <c r="F25" s="53" t="s">
        <v>253</v>
      </c>
      <c r="G25" s="49" t="s">
        <v>254</v>
      </c>
      <c r="H25" s="53" t="s">
        <v>249</v>
      </c>
      <c r="I25" s="53" t="s">
        <v>250</v>
      </c>
      <c r="J25" s="55" t="s">
        <v>303</v>
      </c>
    </row>
    <row r="26" ht="47.25" customHeight="1" spans="1:10">
      <c r="A26" s="107" t="s">
        <v>223</v>
      </c>
      <c r="B26" s="53" t="s">
        <v>282</v>
      </c>
      <c r="C26" s="53" t="s">
        <v>277</v>
      </c>
      <c r="D26" s="53" t="s">
        <v>278</v>
      </c>
      <c r="E26" s="49" t="s">
        <v>304</v>
      </c>
      <c r="F26" s="53" t="s">
        <v>280</v>
      </c>
      <c r="G26" s="49" t="s">
        <v>248</v>
      </c>
      <c r="H26" s="53" t="s">
        <v>249</v>
      </c>
      <c r="I26" s="53" t="s">
        <v>250</v>
      </c>
      <c r="J26" s="55" t="s">
        <v>305</v>
      </c>
    </row>
    <row r="27" ht="47.25" customHeight="1" spans="1:10">
      <c r="A27" s="107" t="s">
        <v>218</v>
      </c>
      <c r="B27" s="53" t="s">
        <v>306</v>
      </c>
      <c r="C27" s="53" t="s">
        <v>244</v>
      </c>
      <c r="D27" s="53" t="s">
        <v>245</v>
      </c>
      <c r="E27" s="49" t="s">
        <v>307</v>
      </c>
      <c r="F27" s="53" t="s">
        <v>247</v>
      </c>
      <c r="G27" s="49" t="s">
        <v>248</v>
      </c>
      <c r="H27" s="53" t="s">
        <v>249</v>
      </c>
      <c r="I27" s="53" t="s">
        <v>250</v>
      </c>
      <c r="J27" s="55" t="s">
        <v>308</v>
      </c>
    </row>
    <row r="28" ht="47.25" customHeight="1" spans="1:10">
      <c r="A28" s="107" t="s">
        <v>218</v>
      </c>
      <c r="B28" s="53" t="s">
        <v>306</v>
      </c>
      <c r="C28" s="53" t="s">
        <v>244</v>
      </c>
      <c r="D28" s="53" t="s">
        <v>260</v>
      </c>
      <c r="E28" s="49" t="s">
        <v>309</v>
      </c>
      <c r="F28" s="53" t="s">
        <v>280</v>
      </c>
      <c r="G28" s="49" t="s">
        <v>248</v>
      </c>
      <c r="H28" s="53" t="s">
        <v>249</v>
      </c>
      <c r="I28" s="53" t="s">
        <v>250</v>
      </c>
      <c r="J28" s="55" t="s">
        <v>310</v>
      </c>
    </row>
    <row r="29" ht="47.25" customHeight="1" spans="1:10">
      <c r="A29" s="107" t="s">
        <v>218</v>
      </c>
      <c r="B29" s="53" t="s">
        <v>306</v>
      </c>
      <c r="C29" s="53" t="s">
        <v>268</v>
      </c>
      <c r="D29" s="53" t="s">
        <v>269</v>
      </c>
      <c r="E29" s="49" t="s">
        <v>311</v>
      </c>
      <c r="F29" s="53" t="s">
        <v>253</v>
      </c>
      <c r="G29" s="49" t="s">
        <v>271</v>
      </c>
      <c r="H29" s="53" t="s">
        <v>249</v>
      </c>
      <c r="I29" s="53" t="s">
        <v>250</v>
      </c>
      <c r="J29" s="55" t="s">
        <v>312</v>
      </c>
    </row>
    <row r="30" ht="47.25" customHeight="1" spans="1:10">
      <c r="A30" s="107" t="s">
        <v>218</v>
      </c>
      <c r="B30" s="53" t="s">
        <v>306</v>
      </c>
      <c r="C30" s="53" t="s">
        <v>273</v>
      </c>
      <c r="D30" s="53" t="s">
        <v>274</v>
      </c>
      <c r="E30" s="49" t="s">
        <v>313</v>
      </c>
      <c r="F30" s="53" t="s">
        <v>253</v>
      </c>
      <c r="G30" s="49" t="s">
        <v>254</v>
      </c>
      <c r="H30" s="53" t="s">
        <v>249</v>
      </c>
      <c r="I30" s="53" t="s">
        <v>250</v>
      </c>
      <c r="J30" s="55" t="s">
        <v>314</v>
      </c>
    </row>
  </sheetData>
  <mergeCells count="8">
    <mergeCell ref="A2:J2"/>
    <mergeCell ref="A3:H3"/>
    <mergeCell ref="A7:A16"/>
    <mergeCell ref="A17:A26"/>
    <mergeCell ref="A27:A30"/>
    <mergeCell ref="B7:B16"/>
    <mergeCell ref="B17:B26"/>
    <mergeCell ref="B27:B3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25" defaultRowHeight="14.25" customHeight="1" outlineLevelCol="5"/>
  <cols>
    <col min="1" max="1" width="38.75" customWidth="1"/>
    <col min="2" max="2" width="28.625" customWidth="1"/>
    <col min="3" max="3" width="31.625" customWidth="1"/>
    <col min="4" max="6" width="33.5" customWidth="1"/>
  </cols>
  <sheetData>
    <row r="1" ht="15.75" customHeight="1" spans="6:6">
      <c r="F1" s="56" t="s">
        <v>315</v>
      </c>
    </row>
    <row r="2" ht="28.5" customHeight="1" spans="1:6">
      <c r="A2" s="27" t="s">
        <v>316</v>
      </c>
      <c r="B2" s="27"/>
      <c r="C2" s="27"/>
      <c r="D2" s="27"/>
      <c r="E2" s="27"/>
      <c r="F2" s="27"/>
    </row>
    <row r="3" ht="15" customHeight="1" spans="1:6">
      <c r="A3" s="102" t="str">
        <f>"单位名称："&amp;"云南省交通运输综合行政执法局昭通支队"</f>
        <v>单位名称：云南省交通运输综合行政执法局昭通支队</v>
      </c>
      <c r="B3" s="103"/>
      <c r="C3" s="103"/>
      <c r="D3" s="59"/>
      <c r="E3" s="59"/>
      <c r="F3" s="104" t="s">
        <v>2</v>
      </c>
    </row>
    <row r="4" ht="18.75" customHeight="1" spans="1:6">
      <c r="A4" s="9" t="s">
        <v>134</v>
      </c>
      <c r="B4" s="9" t="s">
        <v>48</v>
      </c>
      <c r="C4" s="9" t="s">
        <v>49</v>
      </c>
      <c r="D4" s="15" t="s">
        <v>317</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29"/>
      <c r="B7" s="29"/>
      <c r="C7" s="29"/>
      <c r="D7" s="22"/>
      <c r="E7" s="22"/>
      <c r="F7" s="22"/>
    </row>
    <row r="8" ht="17.25" customHeight="1" spans="1:6">
      <c r="A8" s="105" t="s">
        <v>100</v>
      </c>
      <c r="B8" s="106"/>
      <c r="C8" s="106" t="s">
        <v>100</v>
      </c>
      <c r="D8" s="22"/>
      <c r="E8" s="22"/>
      <c r="F8" s="22"/>
    </row>
    <row r="9" customHeight="1" spans="1:1">
      <c r="A9" t="s">
        <v>318</v>
      </c>
    </row>
  </sheetData>
  <mergeCells count="6">
    <mergeCell ref="A2:F2"/>
    <mergeCell ref="D4:F4"/>
    <mergeCell ref="A8:C8"/>
    <mergeCell ref="A4:A5"/>
    <mergeCell ref="B4:B5"/>
    <mergeCell ref="C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44"/>
  <sheetViews>
    <sheetView showZeros="0" workbookViewId="0">
      <selection activeCell="A1" sqref="A1"/>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5:17">
      <c r="O1" s="54"/>
      <c r="P1" s="54"/>
      <c r="Q1" s="100" t="s">
        <v>319</v>
      </c>
    </row>
    <row r="2" ht="27.75" customHeight="1" spans="1:17">
      <c r="A2" s="57" t="s">
        <v>320</v>
      </c>
      <c r="B2" s="27"/>
      <c r="C2" s="27"/>
      <c r="D2" s="27"/>
      <c r="E2" s="27"/>
      <c r="F2" s="27"/>
      <c r="G2" s="27"/>
      <c r="H2" s="27"/>
      <c r="I2" s="27"/>
      <c r="J2" s="27"/>
      <c r="K2" s="46"/>
      <c r="L2" s="27"/>
      <c r="M2" s="27"/>
      <c r="N2" s="27"/>
      <c r="O2" s="46"/>
      <c r="P2" s="46"/>
      <c r="Q2" s="27"/>
    </row>
    <row r="3" ht="18.75" customHeight="1" spans="1:17">
      <c r="A3" s="177" t="str">
        <f>"单位名称："&amp;"云南省交通运输综合行政执法局昭通支队"</f>
        <v>单位名称：云南省交通运输综合行政执法局昭通支队</v>
      </c>
      <c r="B3" s="6"/>
      <c r="C3" s="6"/>
      <c r="D3" s="6"/>
      <c r="E3" s="6"/>
      <c r="F3" s="6"/>
      <c r="G3" s="6"/>
      <c r="H3" s="6"/>
      <c r="I3" s="6"/>
      <c r="J3" s="6"/>
      <c r="O3" s="64"/>
      <c r="P3" s="64"/>
      <c r="Q3" s="101" t="s">
        <v>125</v>
      </c>
    </row>
    <row r="4" ht="15.75" customHeight="1" spans="1:17">
      <c r="A4" s="9" t="s">
        <v>321</v>
      </c>
      <c r="B4" s="69" t="s">
        <v>322</v>
      </c>
      <c r="C4" s="69" t="s">
        <v>323</v>
      </c>
      <c r="D4" s="69" t="s">
        <v>324</v>
      </c>
      <c r="E4" s="69" t="s">
        <v>325</v>
      </c>
      <c r="F4" s="69" t="s">
        <v>326</v>
      </c>
      <c r="G4" s="70" t="s">
        <v>141</v>
      </c>
      <c r="H4" s="70"/>
      <c r="I4" s="70"/>
      <c r="J4" s="70"/>
      <c r="K4" s="71"/>
      <c r="L4" s="70"/>
      <c r="M4" s="70"/>
      <c r="N4" s="70"/>
      <c r="O4" s="86"/>
      <c r="P4" s="71"/>
      <c r="Q4" s="87"/>
    </row>
    <row r="5" ht="17.25" customHeight="1" spans="1:17">
      <c r="A5" s="14"/>
      <c r="B5" s="72"/>
      <c r="C5" s="72"/>
      <c r="D5" s="72"/>
      <c r="E5" s="72"/>
      <c r="F5" s="72"/>
      <c r="G5" s="72" t="s">
        <v>30</v>
      </c>
      <c r="H5" s="72" t="s">
        <v>33</v>
      </c>
      <c r="I5" s="72" t="s">
        <v>327</v>
      </c>
      <c r="J5" s="72" t="s">
        <v>328</v>
      </c>
      <c r="K5" s="73" t="s">
        <v>329</v>
      </c>
      <c r="L5" s="88" t="s">
        <v>330</v>
      </c>
      <c r="M5" s="88"/>
      <c r="N5" s="88"/>
      <c r="O5" s="89"/>
      <c r="P5" s="90"/>
      <c r="Q5" s="74"/>
    </row>
    <row r="6" ht="54" customHeight="1" spans="1:17">
      <c r="A6" s="17"/>
      <c r="B6" s="74"/>
      <c r="C6" s="74"/>
      <c r="D6" s="74"/>
      <c r="E6" s="74"/>
      <c r="F6" s="74"/>
      <c r="G6" s="74"/>
      <c r="H6" s="74" t="s">
        <v>32</v>
      </c>
      <c r="I6" s="74"/>
      <c r="J6" s="74"/>
      <c r="K6" s="75"/>
      <c r="L6" s="74" t="s">
        <v>32</v>
      </c>
      <c r="M6" s="74" t="s">
        <v>43</v>
      </c>
      <c r="N6" s="74" t="s">
        <v>148</v>
      </c>
      <c r="O6" s="91" t="s">
        <v>39</v>
      </c>
      <c r="P6" s="75" t="s">
        <v>40</v>
      </c>
      <c r="Q6" s="74"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76" t="s">
        <v>45</v>
      </c>
      <c r="B8" s="77"/>
      <c r="C8" s="77"/>
      <c r="D8" s="77"/>
      <c r="E8" s="96"/>
      <c r="F8" s="22">
        <v>805522.4</v>
      </c>
      <c r="G8" s="22">
        <v>5503415.91</v>
      </c>
      <c r="H8" s="22">
        <v>5503415.91</v>
      </c>
      <c r="I8" s="22"/>
      <c r="J8" s="22"/>
      <c r="K8" s="22"/>
      <c r="L8" s="22"/>
      <c r="M8" s="22"/>
      <c r="N8" s="22"/>
      <c r="O8" s="22"/>
      <c r="P8" s="22"/>
      <c r="Q8" s="22"/>
    </row>
    <row r="9" ht="21" customHeight="1" spans="1:17">
      <c r="A9" s="97" t="s">
        <v>172</v>
      </c>
      <c r="B9" s="77" t="s">
        <v>331</v>
      </c>
      <c r="C9" s="77" t="s">
        <v>332</v>
      </c>
      <c r="D9" s="98" t="s">
        <v>333</v>
      </c>
      <c r="E9" s="99">
        <v>1</v>
      </c>
      <c r="F9" s="22"/>
      <c r="G9" s="22">
        <v>415886.6</v>
      </c>
      <c r="H9" s="22">
        <v>415886.6</v>
      </c>
      <c r="I9" s="22"/>
      <c r="J9" s="22"/>
      <c r="K9" s="22"/>
      <c r="L9" s="22"/>
      <c r="M9" s="22"/>
      <c r="N9" s="22"/>
      <c r="O9" s="22"/>
      <c r="P9" s="22"/>
      <c r="Q9" s="22"/>
    </row>
    <row r="10" ht="21" customHeight="1" spans="1:17">
      <c r="A10" s="97" t="s">
        <v>172</v>
      </c>
      <c r="B10" s="77" t="s">
        <v>334</v>
      </c>
      <c r="C10" s="77" t="s">
        <v>335</v>
      </c>
      <c r="D10" s="98" t="s">
        <v>333</v>
      </c>
      <c r="E10" s="99">
        <v>1</v>
      </c>
      <c r="F10" s="22">
        <v>546171</v>
      </c>
      <c r="G10" s="22">
        <v>546171</v>
      </c>
      <c r="H10" s="22">
        <v>546171</v>
      </c>
      <c r="I10" s="22"/>
      <c r="J10" s="22"/>
      <c r="K10" s="22"/>
      <c r="L10" s="22"/>
      <c r="M10" s="22"/>
      <c r="N10" s="22"/>
      <c r="O10" s="22"/>
      <c r="P10" s="22"/>
      <c r="Q10" s="22"/>
    </row>
    <row r="11" ht="21" customHeight="1" spans="1:17">
      <c r="A11" s="97" t="s">
        <v>172</v>
      </c>
      <c r="B11" s="77" t="s">
        <v>336</v>
      </c>
      <c r="C11" s="77" t="s">
        <v>337</v>
      </c>
      <c r="D11" s="98" t="s">
        <v>333</v>
      </c>
      <c r="E11" s="99">
        <v>1</v>
      </c>
      <c r="F11" s="22"/>
      <c r="G11" s="22">
        <v>194366.91</v>
      </c>
      <c r="H11" s="22">
        <v>194366.91</v>
      </c>
      <c r="I11" s="22"/>
      <c r="J11" s="22"/>
      <c r="K11" s="22"/>
      <c r="L11" s="22"/>
      <c r="M11" s="22"/>
      <c r="N11" s="22"/>
      <c r="O11" s="22"/>
      <c r="P11" s="22"/>
      <c r="Q11" s="22"/>
    </row>
    <row r="12" ht="21" customHeight="1" spans="1:17">
      <c r="A12" s="97" t="s">
        <v>179</v>
      </c>
      <c r="B12" s="77" t="s">
        <v>338</v>
      </c>
      <c r="C12" s="77" t="s">
        <v>339</v>
      </c>
      <c r="D12" s="98" t="s">
        <v>340</v>
      </c>
      <c r="E12" s="99">
        <v>1</v>
      </c>
      <c r="F12" s="22">
        <v>1500</v>
      </c>
      <c r="G12" s="22">
        <v>1500</v>
      </c>
      <c r="H12" s="22">
        <v>1500</v>
      </c>
      <c r="I12" s="22"/>
      <c r="J12" s="22"/>
      <c r="K12" s="22"/>
      <c r="L12" s="22"/>
      <c r="M12" s="22"/>
      <c r="N12" s="22"/>
      <c r="O12" s="22"/>
      <c r="P12" s="22"/>
      <c r="Q12" s="22"/>
    </row>
    <row r="13" ht="21" customHeight="1" spans="1:17">
      <c r="A13" s="97" t="s">
        <v>179</v>
      </c>
      <c r="B13" s="77" t="s">
        <v>341</v>
      </c>
      <c r="C13" s="77" t="s">
        <v>342</v>
      </c>
      <c r="D13" s="98" t="s">
        <v>340</v>
      </c>
      <c r="E13" s="99">
        <v>1</v>
      </c>
      <c r="F13" s="22">
        <v>3000</v>
      </c>
      <c r="G13" s="22">
        <v>3000</v>
      </c>
      <c r="H13" s="22">
        <v>3000</v>
      </c>
      <c r="I13" s="22"/>
      <c r="J13" s="22"/>
      <c r="K13" s="22"/>
      <c r="L13" s="22"/>
      <c r="M13" s="22"/>
      <c r="N13" s="22"/>
      <c r="O13" s="22"/>
      <c r="P13" s="22"/>
      <c r="Q13" s="22"/>
    </row>
    <row r="14" ht="21" customHeight="1" spans="1:17">
      <c r="A14" s="97" t="s">
        <v>179</v>
      </c>
      <c r="B14" s="77" t="s">
        <v>343</v>
      </c>
      <c r="C14" s="77" t="s">
        <v>344</v>
      </c>
      <c r="D14" s="98" t="s">
        <v>345</v>
      </c>
      <c r="E14" s="99">
        <v>60</v>
      </c>
      <c r="F14" s="22">
        <v>1720.2</v>
      </c>
      <c r="G14" s="22">
        <v>1720.2</v>
      </c>
      <c r="H14" s="22">
        <v>1720.2</v>
      </c>
      <c r="I14" s="22"/>
      <c r="J14" s="22"/>
      <c r="K14" s="22"/>
      <c r="L14" s="22"/>
      <c r="M14" s="22"/>
      <c r="N14" s="22"/>
      <c r="O14" s="22"/>
      <c r="P14" s="22"/>
      <c r="Q14" s="22"/>
    </row>
    <row r="15" ht="21" customHeight="1" spans="1:17">
      <c r="A15" s="97" t="s">
        <v>179</v>
      </c>
      <c r="B15" s="77" t="s">
        <v>343</v>
      </c>
      <c r="C15" s="77" t="s">
        <v>344</v>
      </c>
      <c r="D15" s="98" t="s">
        <v>345</v>
      </c>
      <c r="E15" s="99">
        <v>60</v>
      </c>
      <c r="F15" s="22">
        <v>1831.2</v>
      </c>
      <c r="G15" s="22">
        <v>1831.2</v>
      </c>
      <c r="H15" s="22">
        <v>1831.2</v>
      </c>
      <c r="I15" s="22"/>
      <c r="J15" s="22"/>
      <c r="K15" s="22"/>
      <c r="L15" s="22"/>
      <c r="M15" s="22"/>
      <c r="N15" s="22"/>
      <c r="O15" s="22"/>
      <c r="P15" s="22"/>
      <c r="Q15" s="22"/>
    </row>
    <row r="16" ht="21" customHeight="1" spans="1:17">
      <c r="A16" s="97" t="s">
        <v>179</v>
      </c>
      <c r="B16" s="77" t="s">
        <v>343</v>
      </c>
      <c r="C16" s="77" t="s">
        <v>344</v>
      </c>
      <c r="D16" s="98" t="s">
        <v>345</v>
      </c>
      <c r="E16" s="99">
        <v>510</v>
      </c>
      <c r="F16" s="22">
        <v>12750</v>
      </c>
      <c r="G16" s="22">
        <v>12750</v>
      </c>
      <c r="H16" s="22">
        <v>12750</v>
      </c>
      <c r="I16" s="22"/>
      <c r="J16" s="22"/>
      <c r="K16" s="22"/>
      <c r="L16" s="22"/>
      <c r="M16" s="22"/>
      <c r="N16" s="22"/>
      <c r="O16" s="22"/>
      <c r="P16" s="22"/>
      <c r="Q16" s="22"/>
    </row>
    <row r="17" ht="21" customHeight="1" spans="1:17">
      <c r="A17" s="97" t="s">
        <v>179</v>
      </c>
      <c r="B17" s="77" t="s">
        <v>343</v>
      </c>
      <c r="C17" s="77" t="s">
        <v>344</v>
      </c>
      <c r="D17" s="98" t="s">
        <v>345</v>
      </c>
      <c r="E17" s="99">
        <v>135</v>
      </c>
      <c r="F17" s="22">
        <v>3240</v>
      </c>
      <c r="G17" s="22">
        <v>3240</v>
      </c>
      <c r="H17" s="22">
        <v>3240</v>
      </c>
      <c r="I17" s="22"/>
      <c r="J17" s="22"/>
      <c r="K17" s="22"/>
      <c r="L17" s="22"/>
      <c r="M17" s="22"/>
      <c r="N17" s="22"/>
      <c r="O17" s="22"/>
      <c r="P17" s="22"/>
      <c r="Q17" s="22"/>
    </row>
    <row r="18" ht="21" customHeight="1" spans="1:17">
      <c r="A18" s="97" t="s">
        <v>179</v>
      </c>
      <c r="B18" s="77" t="s">
        <v>343</v>
      </c>
      <c r="C18" s="77" t="s">
        <v>344</v>
      </c>
      <c r="D18" s="98" t="s">
        <v>345</v>
      </c>
      <c r="E18" s="99">
        <v>120</v>
      </c>
      <c r="F18" s="22">
        <v>2700</v>
      </c>
      <c r="G18" s="22">
        <v>2700</v>
      </c>
      <c r="H18" s="22">
        <v>2700</v>
      </c>
      <c r="I18" s="22"/>
      <c r="J18" s="22"/>
      <c r="K18" s="22"/>
      <c r="L18" s="22"/>
      <c r="M18" s="22"/>
      <c r="N18" s="22"/>
      <c r="O18" s="22"/>
      <c r="P18" s="22"/>
      <c r="Q18" s="22"/>
    </row>
    <row r="19" ht="21" customHeight="1" spans="1:17">
      <c r="A19" s="97" t="s">
        <v>179</v>
      </c>
      <c r="B19" s="77" t="s">
        <v>343</v>
      </c>
      <c r="C19" s="77" t="s">
        <v>344</v>
      </c>
      <c r="D19" s="98" t="s">
        <v>345</v>
      </c>
      <c r="E19" s="99">
        <v>60</v>
      </c>
      <c r="F19" s="22">
        <v>1530</v>
      </c>
      <c r="G19" s="22">
        <v>1530</v>
      </c>
      <c r="H19" s="22">
        <v>1530</v>
      </c>
      <c r="I19" s="22"/>
      <c r="J19" s="22"/>
      <c r="K19" s="22"/>
      <c r="L19" s="22"/>
      <c r="M19" s="22"/>
      <c r="N19" s="22"/>
      <c r="O19" s="22"/>
      <c r="P19" s="22"/>
      <c r="Q19" s="22"/>
    </row>
    <row r="20" ht="21" customHeight="1" spans="1:17">
      <c r="A20" s="97" t="s">
        <v>179</v>
      </c>
      <c r="B20" s="77" t="s">
        <v>346</v>
      </c>
      <c r="C20" s="77" t="s">
        <v>347</v>
      </c>
      <c r="D20" s="98" t="s">
        <v>348</v>
      </c>
      <c r="E20" s="99">
        <v>1</v>
      </c>
      <c r="F20" s="22">
        <v>950</v>
      </c>
      <c r="G20" s="22">
        <v>950</v>
      </c>
      <c r="H20" s="22">
        <v>950</v>
      </c>
      <c r="I20" s="22"/>
      <c r="J20" s="22"/>
      <c r="K20" s="22"/>
      <c r="L20" s="22"/>
      <c r="M20" s="22"/>
      <c r="N20" s="22"/>
      <c r="O20" s="22"/>
      <c r="P20" s="22"/>
      <c r="Q20" s="22"/>
    </row>
    <row r="21" ht="21" customHeight="1" spans="1:17">
      <c r="A21" s="97" t="s">
        <v>179</v>
      </c>
      <c r="B21" s="77" t="s">
        <v>349</v>
      </c>
      <c r="C21" s="77" t="s">
        <v>350</v>
      </c>
      <c r="D21" s="98" t="s">
        <v>351</v>
      </c>
      <c r="E21" s="99">
        <v>1</v>
      </c>
      <c r="F21" s="22">
        <v>146400</v>
      </c>
      <c r="G21" s="22">
        <v>146400</v>
      </c>
      <c r="H21" s="22">
        <v>146400</v>
      </c>
      <c r="I21" s="22"/>
      <c r="J21" s="22"/>
      <c r="K21" s="22"/>
      <c r="L21" s="22"/>
      <c r="M21" s="22"/>
      <c r="N21" s="22"/>
      <c r="O21" s="22"/>
      <c r="P21" s="22"/>
      <c r="Q21" s="22"/>
    </row>
    <row r="22" ht="21" customHeight="1" spans="1:17">
      <c r="A22" s="97" t="s">
        <v>218</v>
      </c>
      <c r="B22" s="77" t="s">
        <v>352</v>
      </c>
      <c r="C22" s="77" t="s">
        <v>353</v>
      </c>
      <c r="D22" s="98" t="s">
        <v>351</v>
      </c>
      <c r="E22" s="99">
        <v>1</v>
      </c>
      <c r="F22" s="22"/>
      <c r="G22" s="22">
        <v>222600</v>
      </c>
      <c r="H22" s="22">
        <v>222600</v>
      </c>
      <c r="I22" s="22"/>
      <c r="J22" s="22"/>
      <c r="K22" s="22"/>
      <c r="L22" s="22"/>
      <c r="M22" s="22"/>
      <c r="N22" s="22"/>
      <c r="O22" s="22"/>
      <c r="P22" s="22"/>
      <c r="Q22" s="22"/>
    </row>
    <row r="23" ht="21" customHeight="1" spans="1:17">
      <c r="A23" s="97" t="s">
        <v>218</v>
      </c>
      <c r="B23" s="77" t="s">
        <v>352</v>
      </c>
      <c r="C23" s="77" t="s">
        <v>353</v>
      </c>
      <c r="D23" s="98" t="s">
        <v>351</v>
      </c>
      <c r="E23" s="99">
        <v>1</v>
      </c>
      <c r="F23" s="22"/>
      <c r="G23" s="22">
        <v>1121000</v>
      </c>
      <c r="H23" s="22">
        <v>1121000</v>
      </c>
      <c r="I23" s="22"/>
      <c r="J23" s="22"/>
      <c r="K23" s="22"/>
      <c r="L23" s="22"/>
      <c r="M23" s="22"/>
      <c r="N23" s="22"/>
      <c r="O23" s="22"/>
      <c r="P23" s="22"/>
      <c r="Q23" s="22"/>
    </row>
    <row r="24" ht="21" customHeight="1" spans="1:17">
      <c r="A24" s="97" t="s">
        <v>218</v>
      </c>
      <c r="B24" s="77" t="s">
        <v>354</v>
      </c>
      <c r="C24" s="77" t="s">
        <v>353</v>
      </c>
      <c r="D24" s="98" t="s">
        <v>351</v>
      </c>
      <c r="E24" s="99">
        <v>1</v>
      </c>
      <c r="F24" s="22"/>
      <c r="G24" s="22">
        <v>31320</v>
      </c>
      <c r="H24" s="22">
        <v>31320</v>
      </c>
      <c r="I24" s="22"/>
      <c r="J24" s="22"/>
      <c r="K24" s="22"/>
      <c r="L24" s="22"/>
      <c r="M24" s="22"/>
      <c r="N24" s="22"/>
      <c r="O24" s="22"/>
      <c r="P24" s="22"/>
      <c r="Q24" s="22"/>
    </row>
    <row r="25" ht="21" customHeight="1" spans="1:17">
      <c r="A25" s="97" t="s">
        <v>218</v>
      </c>
      <c r="B25" s="77" t="s">
        <v>355</v>
      </c>
      <c r="C25" s="77" t="s">
        <v>353</v>
      </c>
      <c r="D25" s="98" t="s">
        <v>351</v>
      </c>
      <c r="E25" s="99">
        <v>1</v>
      </c>
      <c r="F25" s="22"/>
      <c r="G25" s="22">
        <v>591400</v>
      </c>
      <c r="H25" s="22">
        <v>591400</v>
      </c>
      <c r="I25" s="22"/>
      <c r="J25" s="22"/>
      <c r="K25" s="22"/>
      <c r="L25" s="22"/>
      <c r="M25" s="22"/>
      <c r="N25" s="22"/>
      <c r="O25" s="22"/>
      <c r="P25" s="22"/>
      <c r="Q25" s="22"/>
    </row>
    <row r="26" ht="21" customHeight="1" spans="1:17">
      <c r="A26" s="97" t="s">
        <v>210</v>
      </c>
      <c r="B26" s="77" t="s">
        <v>356</v>
      </c>
      <c r="C26" s="77" t="s">
        <v>357</v>
      </c>
      <c r="D26" s="98" t="s">
        <v>340</v>
      </c>
      <c r="E26" s="99">
        <v>1</v>
      </c>
      <c r="F26" s="22">
        <v>5000</v>
      </c>
      <c r="G26" s="22">
        <v>5000</v>
      </c>
      <c r="H26" s="22">
        <v>5000</v>
      </c>
      <c r="I26" s="22"/>
      <c r="J26" s="22"/>
      <c r="K26" s="22"/>
      <c r="L26" s="22"/>
      <c r="M26" s="22"/>
      <c r="N26" s="22"/>
      <c r="O26" s="22"/>
      <c r="P26" s="22"/>
      <c r="Q26" s="22"/>
    </row>
    <row r="27" ht="21" customHeight="1" spans="1:17">
      <c r="A27" s="97" t="s">
        <v>210</v>
      </c>
      <c r="B27" s="77" t="s">
        <v>338</v>
      </c>
      <c r="C27" s="77" t="s">
        <v>339</v>
      </c>
      <c r="D27" s="98" t="s">
        <v>340</v>
      </c>
      <c r="E27" s="99">
        <v>11</v>
      </c>
      <c r="F27" s="22">
        <v>16500</v>
      </c>
      <c r="G27" s="22">
        <v>16500</v>
      </c>
      <c r="H27" s="22">
        <v>16500</v>
      </c>
      <c r="I27" s="22"/>
      <c r="J27" s="22"/>
      <c r="K27" s="22"/>
      <c r="L27" s="22"/>
      <c r="M27" s="22"/>
      <c r="N27" s="22"/>
      <c r="O27" s="22"/>
      <c r="P27" s="22"/>
      <c r="Q27" s="22"/>
    </row>
    <row r="28" ht="21" customHeight="1" spans="1:17">
      <c r="A28" s="97" t="s">
        <v>210</v>
      </c>
      <c r="B28" s="77" t="s">
        <v>358</v>
      </c>
      <c r="C28" s="77" t="s">
        <v>359</v>
      </c>
      <c r="D28" s="98" t="s">
        <v>340</v>
      </c>
      <c r="E28" s="99">
        <v>1</v>
      </c>
      <c r="F28" s="22"/>
      <c r="G28" s="22">
        <v>6900</v>
      </c>
      <c r="H28" s="22">
        <v>6900</v>
      </c>
      <c r="I28" s="22"/>
      <c r="J28" s="22"/>
      <c r="K28" s="22"/>
      <c r="L28" s="22"/>
      <c r="M28" s="22"/>
      <c r="N28" s="22"/>
      <c r="O28" s="22"/>
      <c r="P28" s="22"/>
      <c r="Q28" s="22"/>
    </row>
    <row r="29" ht="21" customHeight="1" spans="1:17">
      <c r="A29" s="97" t="s">
        <v>210</v>
      </c>
      <c r="B29" s="77" t="s">
        <v>360</v>
      </c>
      <c r="C29" s="77" t="s">
        <v>361</v>
      </c>
      <c r="D29" s="98" t="s">
        <v>340</v>
      </c>
      <c r="E29" s="99">
        <v>12</v>
      </c>
      <c r="F29" s="22"/>
      <c r="G29" s="22">
        <v>70800</v>
      </c>
      <c r="H29" s="22">
        <v>70800</v>
      </c>
      <c r="I29" s="22"/>
      <c r="J29" s="22"/>
      <c r="K29" s="22"/>
      <c r="L29" s="22"/>
      <c r="M29" s="22"/>
      <c r="N29" s="22"/>
      <c r="O29" s="22"/>
      <c r="P29" s="22"/>
      <c r="Q29" s="22"/>
    </row>
    <row r="30" ht="21" customHeight="1" spans="1:17">
      <c r="A30" s="97" t="s">
        <v>223</v>
      </c>
      <c r="B30" s="77" t="s">
        <v>338</v>
      </c>
      <c r="C30" s="77" t="s">
        <v>339</v>
      </c>
      <c r="D30" s="98" t="s">
        <v>340</v>
      </c>
      <c r="E30" s="99">
        <v>1</v>
      </c>
      <c r="F30" s="22">
        <v>1500</v>
      </c>
      <c r="G30" s="22">
        <v>1500</v>
      </c>
      <c r="H30" s="22">
        <v>1500</v>
      </c>
      <c r="I30" s="22"/>
      <c r="J30" s="22"/>
      <c r="K30" s="22"/>
      <c r="L30" s="22"/>
      <c r="M30" s="22"/>
      <c r="N30" s="22"/>
      <c r="O30" s="22"/>
      <c r="P30" s="22"/>
      <c r="Q30" s="22"/>
    </row>
    <row r="31" ht="21" customHeight="1" spans="1:17">
      <c r="A31" s="97" t="s">
        <v>223</v>
      </c>
      <c r="B31" s="77" t="s">
        <v>362</v>
      </c>
      <c r="C31" s="77" t="s">
        <v>363</v>
      </c>
      <c r="D31" s="98" t="s">
        <v>364</v>
      </c>
      <c r="E31" s="99">
        <v>30</v>
      </c>
      <c r="F31" s="22">
        <v>15000</v>
      </c>
      <c r="G31" s="22">
        <v>15000</v>
      </c>
      <c r="H31" s="22">
        <v>15000</v>
      </c>
      <c r="I31" s="22"/>
      <c r="J31" s="22"/>
      <c r="K31" s="22"/>
      <c r="L31" s="22"/>
      <c r="M31" s="22"/>
      <c r="N31" s="22"/>
      <c r="O31" s="22"/>
      <c r="P31" s="22"/>
      <c r="Q31" s="22"/>
    </row>
    <row r="32" ht="21" customHeight="1" spans="1:17">
      <c r="A32" s="97" t="s">
        <v>223</v>
      </c>
      <c r="B32" s="77" t="s">
        <v>365</v>
      </c>
      <c r="C32" s="77" t="s">
        <v>366</v>
      </c>
      <c r="D32" s="98" t="s">
        <v>367</v>
      </c>
      <c r="E32" s="99">
        <v>1</v>
      </c>
      <c r="F32" s="22">
        <v>7650</v>
      </c>
      <c r="G32" s="22">
        <v>7650</v>
      </c>
      <c r="H32" s="22">
        <v>7650</v>
      </c>
      <c r="I32" s="22"/>
      <c r="J32" s="22"/>
      <c r="K32" s="22"/>
      <c r="L32" s="22"/>
      <c r="M32" s="22"/>
      <c r="N32" s="22"/>
      <c r="O32" s="22"/>
      <c r="P32" s="22"/>
      <c r="Q32" s="22"/>
    </row>
    <row r="33" ht="21" customHeight="1" spans="1:17">
      <c r="A33" s="97" t="s">
        <v>223</v>
      </c>
      <c r="B33" s="77" t="s">
        <v>368</v>
      </c>
      <c r="C33" s="77" t="s">
        <v>369</v>
      </c>
      <c r="D33" s="98" t="s">
        <v>367</v>
      </c>
      <c r="E33" s="99">
        <v>1</v>
      </c>
      <c r="F33" s="22">
        <v>1700</v>
      </c>
      <c r="G33" s="22">
        <v>1700</v>
      </c>
      <c r="H33" s="22">
        <v>1700</v>
      </c>
      <c r="I33" s="22"/>
      <c r="J33" s="22"/>
      <c r="K33" s="22"/>
      <c r="L33" s="22"/>
      <c r="M33" s="22"/>
      <c r="N33" s="22"/>
      <c r="O33" s="22"/>
      <c r="P33" s="22"/>
      <c r="Q33" s="22"/>
    </row>
    <row r="34" ht="21" customHeight="1" spans="1:17">
      <c r="A34" s="97" t="s">
        <v>223</v>
      </c>
      <c r="B34" s="77" t="s">
        <v>370</v>
      </c>
      <c r="C34" s="77" t="s">
        <v>371</v>
      </c>
      <c r="D34" s="98" t="s">
        <v>348</v>
      </c>
      <c r="E34" s="99">
        <v>2</v>
      </c>
      <c r="F34" s="22">
        <v>2000</v>
      </c>
      <c r="G34" s="22">
        <v>2000</v>
      </c>
      <c r="H34" s="22">
        <v>2000</v>
      </c>
      <c r="I34" s="22"/>
      <c r="J34" s="22"/>
      <c r="K34" s="22"/>
      <c r="L34" s="22"/>
      <c r="M34" s="22"/>
      <c r="N34" s="22"/>
      <c r="O34" s="22"/>
      <c r="P34" s="22"/>
      <c r="Q34" s="22"/>
    </row>
    <row r="35" ht="21" customHeight="1" spans="1:17">
      <c r="A35" s="97" t="s">
        <v>223</v>
      </c>
      <c r="B35" s="77" t="s">
        <v>372</v>
      </c>
      <c r="C35" s="77" t="s">
        <v>373</v>
      </c>
      <c r="D35" s="98" t="s">
        <v>374</v>
      </c>
      <c r="E35" s="99">
        <v>2</v>
      </c>
      <c r="F35" s="22"/>
      <c r="G35" s="22">
        <v>441800</v>
      </c>
      <c r="H35" s="22">
        <v>441800</v>
      </c>
      <c r="I35" s="22"/>
      <c r="J35" s="22"/>
      <c r="K35" s="22"/>
      <c r="L35" s="22"/>
      <c r="M35" s="22"/>
      <c r="N35" s="22"/>
      <c r="O35" s="22"/>
      <c r="P35" s="22"/>
      <c r="Q35" s="22"/>
    </row>
    <row r="36" ht="21" customHeight="1" spans="1:17">
      <c r="A36" s="97" t="s">
        <v>223</v>
      </c>
      <c r="B36" s="77" t="s">
        <v>375</v>
      </c>
      <c r="C36" s="77" t="s">
        <v>376</v>
      </c>
      <c r="D36" s="98" t="s">
        <v>374</v>
      </c>
      <c r="E36" s="99">
        <v>1</v>
      </c>
      <c r="F36" s="22"/>
      <c r="G36" s="22">
        <v>1595970</v>
      </c>
      <c r="H36" s="22">
        <v>1595970</v>
      </c>
      <c r="I36" s="22"/>
      <c r="J36" s="22"/>
      <c r="K36" s="22"/>
      <c r="L36" s="22"/>
      <c r="M36" s="22"/>
      <c r="N36" s="22"/>
      <c r="O36" s="22"/>
      <c r="P36" s="22"/>
      <c r="Q36" s="22"/>
    </row>
    <row r="37" ht="21" customHeight="1" spans="1:17">
      <c r="A37" s="97" t="s">
        <v>223</v>
      </c>
      <c r="B37" s="77" t="s">
        <v>377</v>
      </c>
      <c r="C37" s="77" t="s">
        <v>378</v>
      </c>
      <c r="D37" s="98" t="s">
        <v>348</v>
      </c>
      <c r="E37" s="99">
        <v>1</v>
      </c>
      <c r="F37" s="22">
        <v>580</v>
      </c>
      <c r="G37" s="22">
        <v>580</v>
      </c>
      <c r="H37" s="22">
        <v>580</v>
      </c>
      <c r="I37" s="22"/>
      <c r="J37" s="22"/>
      <c r="K37" s="22"/>
      <c r="L37" s="22"/>
      <c r="M37" s="22"/>
      <c r="N37" s="22"/>
      <c r="O37" s="22"/>
      <c r="P37" s="22"/>
      <c r="Q37" s="22"/>
    </row>
    <row r="38" ht="21" customHeight="1" spans="1:17">
      <c r="A38" s="97" t="s">
        <v>223</v>
      </c>
      <c r="B38" s="77" t="s">
        <v>379</v>
      </c>
      <c r="C38" s="77" t="s">
        <v>380</v>
      </c>
      <c r="D38" s="98" t="s">
        <v>367</v>
      </c>
      <c r="E38" s="99">
        <v>1</v>
      </c>
      <c r="F38" s="22">
        <v>16600</v>
      </c>
      <c r="G38" s="22">
        <v>16600</v>
      </c>
      <c r="H38" s="22">
        <v>16600</v>
      </c>
      <c r="I38" s="22"/>
      <c r="J38" s="22"/>
      <c r="K38" s="22"/>
      <c r="L38" s="22"/>
      <c r="M38" s="22"/>
      <c r="N38" s="22"/>
      <c r="O38" s="22"/>
      <c r="P38" s="22"/>
      <c r="Q38" s="22"/>
    </row>
    <row r="39" ht="21" customHeight="1" spans="1:17">
      <c r="A39" s="97" t="s">
        <v>223</v>
      </c>
      <c r="B39" s="77" t="s">
        <v>381</v>
      </c>
      <c r="C39" s="77" t="s">
        <v>382</v>
      </c>
      <c r="D39" s="98" t="s">
        <v>383</v>
      </c>
      <c r="E39" s="99">
        <v>3</v>
      </c>
      <c r="F39" s="22">
        <v>5400</v>
      </c>
      <c r="G39" s="22">
        <v>5400</v>
      </c>
      <c r="H39" s="22">
        <v>5400</v>
      </c>
      <c r="I39" s="22"/>
      <c r="J39" s="22"/>
      <c r="K39" s="22"/>
      <c r="L39" s="22"/>
      <c r="M39" s="22"/>
      <c r="N39" s="22"/>
      <c r="O39" s="22"/>
      <c r="P39" s="22"/>
      <c r="Q39" s="22"/>
    </row>
    <row r="40" ht="21" customHeight="1" spans="1:17">
      <c r="A40" s="97" t="s">
        <v>223</v>
      </c>
      <c r="B40" s="77" t="s">
        <v>384</v>
      </c>
      <c r="C40" s="77" t="s">
        <v>385</v>
      </c>
      <c r="D40" s="98" t="s">
        <v>348</v>
      </c>
      <c r="E40" s="99">
        <v>1</v>
      </c>
      <c r="F40" s="22">
        <v>2000</v>
      </c>
      <c r="G40" s="22">
        <v>2000</v>
      </c>
      <c r="H40" s="22">
        <v>2000</v>
      </c>
      <c r="I40" s="22"/>
      <c r="J40" s="22"/>
      <c r="K40" s="22"/>
      <c r="L40" s="22"/>
      <c r="M40" s="22"/>
      <c r="N40" s="22"/>
      <c r="O40" s="22"/>
      <c r="P40" s="22"/>
      <c r="Q40" s="22"/>
    </row>
    <row r="41" ht="21" customHeight="1" spans="1:17">
      <c r="A41" s="97" t="s">
        <v>223</v>
      </c>
      <c r="B41" s="77" t="s">
        <v>360</v>
      </c>
      <c r="C41" s="77" t="s">
        <v>361</v>
      </c>
      <c r="D41" s="98" t="s">
        <v>340</v>
      </c>
      <c r="E41" s="99">
        <v>1</v>
      </c>
      <c r="F41" s="22"/>
      <c r="G41" s="22">
        <v>5850</v>
      </c>
      <c r="H41" s="22">
        <v>5850</v>
      </c>
      <c r="I41" s="22"/>
      <c r="J41" s="22"/>
      <c r="K41" s="22"/>
      <c r="L41" s="22"/>
      <c r="M41" s="22"/>
      <c r="N41" s="22"/>
      <c r="O41" s="22"/>
      <c r="P41" s="22"/>
      <c r="Q41" s="22"/>
    </row>
    <row r="42" ht="21" customHeight="1" spans="1:17">
      <c r="A42" s="97" t="s">
        <v>223</v>
      </c>
      <c r="B42" s="77" t="s">
        <v>386</v>
      </c>
      <c r="C42" s="77" t="s">
        <v>387</v>
      </c>
      <c r="D42" s="98" t="s">
        <v>348</v>
      </c>
      <c r="E42" s="99">
        <v>7</v>
      </c>
      <c r="F42" s="22">
        <v>6300</v>
      </c>
      <c r="G42" s="22">
        <v>6300</v>
      </c>
      <c r="H42" s="22">
        <v>6300</v>
      </c>
      <c r="I42" s="22"/>
      <c r="J42" s="22"/>
      <c r="K42" s="22"/>
      <c r="L42" s="22"/>
      <c r="M42" s="22"/>
      <c r="N42" s="22"/>
      <c r="O42" s="22"/>
      <c r="P42" s="22"/>
      <c r="Q42" s="22"/>
    </row>
    <row r="43" ht="21" customHeight="1" spans="1:17">
      <c r="A43" s="97" t="s">
        <v>223</v>
      </c>
      <c r="B43" s="77" t="s">
        <v>388</v>
      </c>
      <c r="C43" s="77" t="s">
        <v>389</v>
      </c>
      <c r="D43" s="98" t="s">
        <v>364</v>
      </c>
      <c r="E43" s="99">
        <v>10</v>
      </c>
      <c r="F43" s="22">
        <v>3500</v>
      </c>
      <c r="G43" s="22">
        <v>3500</v>
      </c>
      <c r="H43" s="22">
        <v>3500</v>
      </c>
      <c r="I43" s="22"/>
      <c r="J43" s="22"/>
      <c r="K43" s="22"/>
      <c r="L43" s="22"/>
      <c r="M43" s="22"/>
      <c r="N43" s="22"/>
      <c r="O43" s="22"/>
      <c r="P43" s="22"/>
      <c r="Q43" s="22"/>
    </row>
    <row r="44" ht="21" customHeight="1" spans="1:17">
      <c r="A44" s="79" t="s">
        <v>100</v>
      </c>
      <c r="B44" s="80"/>
      <c r="C44" s="80"/>
      <c r="D44" s="80"/>
      <c r="E44" s="96"/>
      <c r="F44" s="22">
        <v>805522.4</v>
      </c>
      <c r="G44" s="22">
        <v>5503415.91</v>
      </c>
      <c r="H44" s="22">
        <v>5503415.91</v>
      </c>
      <c r="I44" s="22"/>
      <c r="J44" s="22"/>
      <c r="K44" s="22"/>
      <c r="L44" s="22"/>
      <c r="M44" s="22"/>
      <c r="N44" s="22"/>
      <c r="O44" s="22"/>
      <c r="P44" s="22"/>
      <c r="Q44" s="22"/>
    </row>
  </sheetData>
  <mergeCells count="16">
    <mergeCell ref="A2:Q2"/>
    <mergeCell ref="A3:F3"/>
    <mergeCell ref="G4:Q4"/>
    <mergeCell ref="L5:Q5"/>
    <mergeCell ref="A44:E44"/>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61"/>
      <c r="B1" s="61"/>
      <c r="C1" s="61"/>
      <c r="D1" s="61"/>
      <c r="E1" s="61"/>
      <c r="F1" s="61"/>
      <c r="G1" s="61"/>
      <c r="H1" s="66"/>
      <c r="I1" s="61"/>
      <c r="J1" s="61"/>
      <c r="K1" s="61"/>
      <c r="L1" s="54"/>
      <c r="M1" s="82"/>
      <c r="N1" s="83" t="s">
        <v>390</v>
      </c>
    </row>
    <row r="2" ht="27.75" customHeight="1" spans="1:14">
      <c r="A2" s="57" t="s">
        <v>391</v>
      </c>
      <c r="B2" s="67"/>
      <c r="C2" s="67"/>
      <c r="D2" s="67"/>
      <c r="E2" s="67"/>
      <c r="F2" s="67"/>
      <c r="G2" s="67"/>
      <c r="H2" s="68"/>
      <c r="I2" s="67"/>
      <c r="J2" s="67"/>
      <c r="K2" s="67"/>
      <c r="L2" s="46"/>
      <c r="M2" s="68"/>
      <c r="N2" s="67"/>
    </row>
    <row r="3" ht="18.75" customHeight="1" spans="1:14">
      <c r="A3" s="181" t="str">
        <f>"单位名称："&amp;"云南省交通运输综合行政执法局昭通支队"</f>
        <v>单位名称：云南省交通运输综合行政执法局昭通支队</v>
      </c>
      <c r="B3" s="59"/>
      <c r="C3" s="59"/>
      <c r="D3" s="59"/>
      <c r="E3" s="59"/>
      <c r="F3" s="59"/>
      <c r="G3" s="59"/>
      <c r="H3" s="66"/>
      <c r="I3" s="61"/>
      <c r="J3" s="61"/>
      <c r="K3" s="61"/>
      <c r="L3" s="64"/>
      <c r="M3" s="84"/>
      <c r="N3" s="85" t="s">
        <v>125</v>
      </c>
    </row>
    <row r="4" ht="15.75" customHeight="1" spans="1:14">
      <c r="A4" s="9" t="s">
        <v>321</v>
      </c>
      <c r="B4" s="69" t="s">
        <v>392</v>
      </c>
      <c r="C4" s="69" t="s">
        <v>393</v>
      </c>
      <c r="D4" s="70" t="s">
        <v>141</v>
      </c>
      <c r="E4" s="70"/>
      <c r="F4" s="70"/>
      <c r="G4" s="70"/>
      <c r="H4" s="71"/>
      <c r="I4" s="70"/>
      <c r="J4" s="70"/>
      <c r="K4" s="70"/>
      <c r="L4" s="86"/>
      <c r="M4" s="71"/>
      <c r="N4" s="87"/>
    </row>
    <row r="5" ht="17.25" customHeight="1" spans="1:14">
      <c r="A5" s="14"/>
      <c r="B5" s="72"/>
      <c r="C5" s="72"/>
      <c r="D5" s="72" t="s">
        <v>30</v>
      </c>
      <c r="E5" s="72" t="s">
        <v>33</v>
      </c>
      <c r="F5" s="72" t="s">
        <v>327</v>
      </c>
      <c r="G5" s="72" t="s">
        <v>328</v>
      </c>
      <c r="H5" s="73" t="s">
        <v>329</v>
      </c>
      <c r="I5" s="88" t="s">
        <v>330</v>
      </c>
      <c r="J5" s="88"/>
      <c r="K5" s="88"/>
      <c r="L5" s="89"/>
      <c r="M5" s="90"/>
      <c r="N5" s="74"/>
    </row>
    <row r="6" ht="54" customHeight="1" spans="1:14">
      <c r="A6" s="17"/>
      <c r="B6" s="74"/>
      <c r="C6" s="74"/>
      <c r="D6" s="74"/>
      <c r="E6" s="74"/>
      <c r="F6" s="74"/>
      <c r="G6" s="74"/>
      <c r="H6" s="75"/>
      <c r="I6" s="74" t="s">
        <v>32</v>
      </c>
      <c r="J6" s="74" t="s">
        <v>43</v>
      </c>
      <c r="K6" s="74" t="s">
        <v>148</v>
      </c>
      <c r="L6" s="91" t="s">
        <v>39</v>
      </c>
      <c r="M6" s="75" t="s">
        <v>40</v>
      </c>
      <c r="N6" s="74" t="s">
        <v>41</v>
      </c>
    </row>
    <row r="7" ht="15" customHeight="1" spans="1:14">
      <c r="A7" s="17">
        <v>1</v>
      </c>
      <c r="B7" s="74">
        <v>2</v>
      </c>
      <c r="C7" s="74">
        <v>3</v>
      </c>
      <c r="D7" s="75">
        <v>4</v>
      </c>
      <c r="E7" s="75">
        <v>5</v>
      </c>
      <c r="F7" s="75">
        <v>6</v>
      </c>
      <c r="G7" s="75">
        <v>7</v>
      </c>
      <c r="H7" s="75">
        <v>8</v>
      </c>
      <c r="I7" s="75">
        <v>9</v>
      </c>
      <c r="J7" s="75">
        <v>10</v>
      </c>
      <c r="K7" s="75">
        <v>11</v>
      </c>
      <c r="L7" s="75">
        <v>12</v>
      </c>
      <c r="M7" s="75">
        <v>13</v>
      </c>
      <c r="N7" s="75">
        <v>14</v>
      </c>
    </row>
    <row r="8" ht="21" customHeight="1" spans="1:14">
      <c r="A8" s="76"/>
      <c r="B8" s="77"/>
      <c r="C8" s="77"/>
      <c r="D8" s="78"/>
      <c r="E8" s="78"/>
      <c r="F8" s="78"/>
      <c r="G8" s="78"/>
      <c r="H8" s="78"/>
      <c r="I8" s="78"/>
      <c r="J8" s="78"/>
      <c r="K8" s="78"/>
      <c r="L8" s="92"/>
      <c r="M8" s="78"/>
      <c r="N8" s="78"/>
    </row>
    <row r="9" ht="21" customHeight="1" spans="1:14">
      <c r="A9" s="76"/>
      <c r="B9" s="77"/>
      <c r="C9" s="77"/>
      <c r="D9" s="78"/>
      <c r="E9" s="78"/>
      <c r="F9" s="78"/>
      <c r="G9" s="78"/>
      <c r="H9" s="78"/>
      <c r="I9" s="78"/>
      <c r="J9" s="78"/>
      <c r="K9" s="78"/>
      <c r="L9" s="92"/>
      <c r="M9" s="78"/>
      <c r="N9" s="78"/>
    </row>
    <row r="10" ht="21" customHeight="1" spans="1:14">
      <c r="A10" s="79" t="s">
        <v>100</v>
      </c>
      <c r="B10" s="80"/>
      <c r="C10" s="81"/>
      <c r="D10" s="78"/>
      <c r="E10" s="78"/>
      <c r="F10" s="78"/>
      <c r="G10" s="78"/>
      <c r="H10" s="78"/>
      <c r="I10" s="78"/>
      <c r="J10" s="78"/>
      <c r="K10" s="78"/>
      <c r="L10" s="92"/>
      <c r="M10" s="78"/>
      <c r="N10" s="78"/>
    </row>
    <row r="11" customHeight="1" spans="1:1">
      <c r="A11" t="s">
        <v>394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25" defaultRowHeight="14.25" customHeight="1"/>
  <cols>
    <col min="1" max="1" width="31.875" customWidth="1"/>
    <col min="2" max="15" width="17.125" customWidth="1"/>
    <col min="16" max="24" width="17" customWidth="1"/>
  </cols>
  <sheetData>
    <row r="1" ht="13.5" customHeight="1" spans="4:24">
      <c r="D1" s="56"/>
      <c r="W1" s="54"/>
      <c r="X1" s="54" t="s">
        <v>395</v>
      </c>
    </row>
    <row r="2" ht="27.75" customHeight="1" spans="1:24">
      <c r="A2" s="57" t="s">
        <v>396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181" t="str">
        <f>"单位名称："&amp;"云南省交通运输综合行政执法局昭通支队"</f>
        <v>单位名称：云南省交通运输综合行政执法局昭通支队</v>
      </c>
      <c r="B3" s="59"/>
      <c r="C3" s="59"/>
      <c r="D3" s="60"/>
      <c r="E3" s="61"/>
      <c r="F3" s="61"/>
      <c r="G3" s="61"/>
      <c r="H3" s="61"/>
      <c r="I3" s="61"/>
      <c r="W3" s="64"/>
      <c r="X3" s="64" t="s">
        <v>125</v>
      </c>
    </row>
    <row r="4" ht="19.5" customHeight="1" spans="1:24">
      <c r="A4" s="15" t="s">
        <v>397</v>
      </c>
      <c r="B4" s="10" t="s">
        <v>141</v>
      </c>
      <c r="C4" s="11"/>
      <c r="D4" s="11"/>
      <c r="E4" s="62" t="s">
        <v>398</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399</v>
      </c>
      <c r="E5" s="62" t="s">
        <v>400</v>
      </c>
      <c r="F5" s="62" t="s">
        <v>401</v>
      </c>
      <c r="G5" s="62" t="s">
        <v>402</v>
      </c>
      <c r="H5" s="62" t="s">
        <v>403</v>
      </c>
      <c r="I5" s="62" t="s">
        <v>404</v>
      </c>
      <c r="J5" s="62" t="s">
        <v>405</v>
      </c>
      <c r="K5" s="62" t="s">
        <v>406</v>
      </c>
      <c r="L5" s="62" t="s">
        <v>407</v>
      </c>
      <c r="M5" s="62" t="s">
        <v>408</v>
      </c>
      <c r="N5" s="62" t="s">
        <v>409</v>
      </c>
      <c r="O5" s="62" t="s">
        <v>410</v>
      </c>
      <c r="P5" s="62" t="s">
        <v>411</v>
      </c>
      <c r="Q5" s="62" t="s">
        <v>412</v>
      </c>
      <c r="R5" s="62" t="s">
        <v>413</v>
      </c>
      <c r="S5" s="62" t="s">
        <v>414</v>
      </c>
      <c r="T5" s="62" t="s">
        <v>415</v>
      </c>
      <c r="U5" s="62" t="s">
        <v>416</v>
      </c>
      <c r="V5" s="62" t="s">
        <v>417</v>
      </c>
      <c r="W5" s="62" t="s">
        <v>418</v>
      </c>
      <c r="X5" s="62" t="s">
        <v>419</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35" customHeight="1" spans="1:24">
      <c r="A7" s="29"/>
      <c r="B7" s="22"/>
      <c r="C7" s="22"/>
      <c r="D7" s="22"/>
      <c r="E7" s="22"/>
      <c r="F7" s="22"/>
      <c r="G7" s="22"/>
      <c r="H7" s="22"/>
      <c r="I7" s="22"/>
      <c r="J7" s="22"/>
      <c r="K7" s="22"/>
      <c r="L7" s="22"/>
      <c r="M7" s="22"/>
      <c r="N7" s="22"/>
      <c r="O7" s="22"/>
      <c r="P7" s="22"/>
      <c r="Q7" s="22"/>
      <c r="R7" s="22"/>
      <c r="S7" s="22"/>
      <c r="T7" s="22"/>
      <c r="U7" s="22"/>
      <c r="V7" s="22"/>
      <c r="W7" s="65"/>
      <c r="X7" s="22"/>
    </row>
    <row r="8" ht="29.85" customHeight="1" spans="1:24">
      <c r="A8" s="29"/>
      <c r="B8" s="22"/>
      <c r="C8" s="22"/>
      <c r="D8" s="22"/>
      <c r="E8" s="22"/>
      <c r="F8" s="22"/>
      <c r="G8" s="22"/>
      <c r="H8" s="22"/>
      <c r="I8" s="22"/>
      <c r="J8" s="22"/>
      <c r="K8" s="22"/>
      <c r="L8" s="22"/>
      <c r="M8" s="22"/>
      <c r="N8" s="22"/>
      <c r="O8" s="22"/>
      <c r="P8" s="22"/>
      <c r="Q8" s="22"/>
      <c r="R8" s="22"/>
      <c r="S8" s="22"/>
      <c r="T8" s="22"/>
      <c r="U8" s="22"/>
      <c r="V8" s="22"/>
      <c r="W8" s="65"/>
      <c r="X8" s="22"/>
    </row>
    <row r="9" customHeight="1" spans="1:1">
      <c r="A9" t="s">
        <v>420</v>
      </c>
    </row>
  </sheetData>
  <mergeCells count="5">
    <mergeCell ref="A2:X2"/>
    <mergeCell ref="A3:I3"/>
    <mergeCell ref="B4:D4"/>
    <mergeCell ref="E4:X4"/>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XFD8"/>
    </sheetView>
  </sheetViews>
  <sheetFormatPr defaultColWidth="9.125" defaultRowHeight="12" customHeight="1" outlineLevelRow="7"/>
  <cols>
    <col min="1"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8.625" customWidth="1"/>
  </cols>
  <sheetData>
    <row r="1" customHeight="1" spans="10:10">
      <c r="J1" s="54" t="s">
        <v>421</v>
      </c>
    </row>
    <row r="2" ht="28.5" customHeight="1" spans="1:10">
      <c r="A2" s="45" t="s">
        <v>422</v>
      </c>
      <c r="B2" s="27"/>
      <c r="C2" s="27"/>
      <c r="D2" s="27"/>
      <c r="E2" s="27"/>
      <c r="F2" s="46"/>
      <c r="G2" s="27"/>
      <c r="H2" s="46"/>
      <c r="I2" s="46"/>
      <c r="J2" s="27"/>
    </row>
    <row r="3" ht="17.25" customHeight="1" spans="1:1">
      <c r="A3" s="179" t="str">
        <f>"单位名称："&amp;"云南省交通运输综合行政执法局昭通支队"</f>
        <v>单位名称：云南省交通运输综合行政执法局昭通支队</v>
      </c>
    </row>
    <row r="4" ht="44.25" customHeight="1" spans="1:10">
      <c r="A4" s="47" t="s">
        <v>233</v>
      </c>
      <c r="B4" s="47" t="s">
        <v>234</v>
      </c>
      <c r="C4" s="47" t="s">
        <v>235</v>
      </c>
      <c r="D4" s="47" t="s">
        <v>236</v>
      </c>
      <c r="E4" s="47" t="s">
        <v>237</v>
      </c>
      <c r="F4" s="48" t="s">
        <v>238</v>
      </c>
      <c r="G4" s="47" t="s">
        <v>239</v>
      </c>
      <c r="H4" s="48" t="s">
        <v>240</v>
      </c>
      <c r="I4" s="48" t="s">
        <v>241</v>
      </c>
      <c r="J4" s="47" t="s">
        <v>242</v>
      </c>
    </row>
    <row r="5" ht="14.25" customHeight="1" spans="1:10">
      <c r="A5" s="47">
        <v>1</v>
      </c>
      <c r="B5" s="47">
        <v>2</v>
      </c>
      <c r="C5" s="47">
        <v>3</v>
      </c>
      <c r="D5" s="47">
        <v>4</v>
      </c>
      <c r="E5" s="47">
        <v>5</v>
      </c>
      <c r="F5" s="48">
        <v>6</v>
      </c>
      <c r="G5" s="47">
        <v>7</v>
      </c>
      <c r="H5" s="48">
        <v>8</v>
      </c>
      <c r="I5" s="48">
        <v>9</v>
      </c>
      <c r="J5" s="47">
        <v>10</v>
      </c>
    </row>
    <row r="6" ht="21.75" customHeight="1" spans="1:10">
      <c r="A6" s="49"/>
      <c r="B6" s="50"/>
      <c r="C6" s="50"/>
      <c r="D6" s="50"/>
      <c r="E6" s="51"/>
      <c r="F6" s="52"/>
      <c r="G6" s="51"/>
      <c r="H6" s="52"/>
      <c r="I6" s="52"/>
      <c r="J6" s="51"/>
    </row>
    <row r="7" ht="60.75" customHeight="1" spans="1:10">
      <c r="A7" s="49"/>
      <c r="B7" s="53"/>
      <c r="C7" s="53"/>
      <c r="D7" s="53"/>
      <c r="E7" s="49"/>
      <c r="F7" s="53"/>
      <c r="G7" s="49"/>
      <c r="H7" s="53"/>
      <c r="I7" s="53"/>
      <c r="J7" s="55"/>
    </row>
    <row r="8" ht="17.25" customHeight="1" spans="1:1">
      <c r="A8" t="s">
        <v>420</v>
      </c>
    </row>
  </sheetData>
  <mergeCells count="2">
    <mergeCell ref="A2:J2"/>
    <mergeCell ref="A3:H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9"/>
  <sheetViews>
    <sheetView showZeros="0" topLeftCell="A37" workbookViewId="0">
      <selection activeCell="A1" sqref="A1"/>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4"/>
      <c r="B1" s="34"/>
      <c r="C1" s="34"/>
      <c r="D1" s="34"/>
      <c r="E1" s="34"/>
      <c r="F1" s="34"/>
      <c r="G1" s="34"/>
      <c r="H1" s="35" t="s">
        <v>423</v>
      </c>
    </row>
    <row r="2" ht="30.6" customHeight="1" spans="1:8">
      <c r="A2" s="36" t="s">
        <v>424</v>
      </c>
      <c r="B2" s="36"/>
      <c r="C2" s="36"/>
      <c r="D2" s="36"/>
      <c r="E2" s="36"/>
      <c r="F2" s="36"/>
      <c r="G2" s="36"/>
      <c r="H2" s="36"/>
    </row>
    <row r="3" ht="18.75" customHeight="1" spans="1:8">
      <c r="A3" s="37" t="str">
        <f>"单位名称："&amp;"云南省交通运输综合行政执法局昭通支队"</f>
        <v>单位名称：云南省交通运输综合行政执法局昭通支队</v>
      </c>
      <c r="B3" s="34"/>
      <c r="C3" s="34"/>
      <c r="D3" s="34"/>
      <c r="E3" s="34"/>
      <c r="F3" s="34"/>
      <c r="G3" s="34"/>
      <c r="H3" s="34"/>
    </row>
    <row r="4" ht="18.75" customHeight="1" spans="1:8">
      <c r="A4" s="38" t="s">
        <v>134</v>
      </c>
      <c r="B4" s="38" t="s">
        <v>425</v>
      </c>
      <c r="C4" s="38" t="s">
        <v>426</v>
      </c>
      <c r="D4" s="38" t="s">
        <v>427</v>
      </c>
      <c r="E4" s="38" t="s">
        <v>428</v>
      </c>
      <c r="F4" s="38" t="s">
        <v>429</v>
      </c>
      <c r="G4" s="38"/>
      <c r="H4" s="38"/>
    </row>
    <row r="5" ht="18.75" customHeight="1" spans="1:8">
      <c r="A5" s="38"/>
      <c r="B5" s="38"/>
      <c r="C5" s="38"/>
      <c r="D5" s="38"/>
      <c r="E5" s="38"/>
      <c r="F5" s="38" t="s">
        <v>325</v>
      </c>
      <c r="G5" s="38" t="s">
        <v>430</v>
      </c>
      <c r="H5" s="38" t="s">
        <v>431</v>
      </c>
    </row>
    <row r="6" ht="18.75" customHeight="1" spans="1:8">
      <c r="A6" s="39" t="s">
        <v>117</v>
      </c>
      <c r="B6" s="39" t="s">
        <v>118</v>
      </c>
      <c r="C6" s="39" t="s">
        <v>119</v>
      </c>
      <c r="D6" s="39" t="s">
        <v>120</v>
      </c>
      <c r="E6" s="39" t="s">
        <v>121</v>
      </c>
      <c r="F6" s="39" t="s">
        <v>122</v>
      </c>
      <c r="G6" s="39" t="s">
        <v>432</v>
      </c>
      <c r="H6" s="39" t="s">
        <v>433</v>
      </c>
    </row>
    <row r="7" ht="29.85" customHeight="1" spans="1:8">
      <c r="A7" s="40" t="s">
        <v>45</v>
      </c>
      <c r="B7" s="40" t="s">
        <v>434</v>
      </c>
      <c r="C7" s="40" t="s">
        <v>361</v>
      </c>
      <c r="D7" s="40" t="s">
        <v>360</v>
      </c>
      <c r="E7" s="38" t="s">
        <v>340</v>
      </c>
      <c r="F7" s="41">
        <v>1</v>
      </c>
      <c r="G7" s="42">
        <v>5850</v>
      </c>
      <c r="H7" s="42">
        <v>5850</v>
      </c>
    </row>
    <row r="8" ht="29.85" customHeight="1" spans="1:8">
      <c r="A8" s="40" t="s">
        <v>45</v>
      </c>
      <c r="B8" s="40" t="s">
        <v>434</v>
      </c>
      <c r="C8" s="40" t="s">
        <v>361</v>
      </c>
      <c r="D8" s="40" t="s">
        <v>360</v>
      </c>
      <c r="E8" s="38" t="s">
        <v>340</v>
      </c>
      <c r="F8" s="41">
        <v>12</v>
      </c>
      <c r="G8" s="42">
        <v>5900</v>
      </c>
      <c r="H8" s="42">
        <v>70800</v>
      </c>
    </row>
    <row r="9" ht="29.85" customHeight="1" spans="1:8">
      <c r="A9" s="40" t="s">
        <v>45</v>
      </c>
      <c r="B9" s="40" t="s">
        <v>434</v>
      </c>
      <c r="C9" s="40" t="s">
        <v>359</v>
      </c>
      <c r="D9" s="40" t="s">
        <v>358</v>
      </c>
      <c r="E9" s="38" t="s">
        <v>340</v>
      </c>
      <c r="F9" s="41">
        <v>1</v>
      </c>
      <c r="G9" s="42">
        <v>6900</v>
      </c>
      <c r="H9" s="42">
        <v>6900</v>
      </c>
    </row>
    <row r="10" ht="29.85" customHeight="1" spans="1:8">
      <c r="A10" s="40" t="s">
        <v>45</v>
      </c>
      <c r="B10" s="40" t="s">
        <v>434</v>
      </c>
      <c r="C10" s="40" t="s">
        <v>357</v>
      </c>
      <c r="D10" s="40" t="s">
        <v>356</v>
      </c>
      <c r="E10" s="38" t="s">
        <v>340</v>
      </c>
      <c r="F10" s="41">
        <v>1</v>
      </c>
      <c r="G10" s="42">
        <v>5000</v>
      </c>
      <c r="H10" s="42">
        <v>5000</v>
      </c>
    </row>
    <row r="11" ht="29.85" customHeight="1" spans="1:8">
      <c r="A11" s="40" t="s">
        <v>45</v>
      </c>
      <c r="B11" s="40" t="s">
        <v>434</v>
      </c>
      <c r="C11" s="40" t="s">
        <v>339</v>
      </c>
      <c r="D11" s="40" t="s">
        <v>338</v>
      </c>
      <c r="E11" s="38" t="s">
        <v>340</v>
      </c>
      <c r="F11" s="41">
        <v>1</v>
      </c>
      <c r="G11" s="42">
        <v>1500</v>
      </c>
      <c r="H11" s="42">
        <v>1500</v>
      </c>
    </row>
    <row r="12" ht="29.85" customHeight="1" spans="1:8">
      <c r="A12" s="40" t="s">
        <v>45</v>
      </c>
      <c r="B12" s="40" t="s">
        <v>434</v>
      </c>
      <c r="C12" s="40" t="s">
        <v>339</v>
      </c>
      <c r="D12" s="40" t="s">
        <v>338</v>
      </c>
      <c r="E12" s="38" t="s">
        <v>340</v>
      </c>
      <c r="F12" s="41">
        <v>11</v>
      </c>
      <c r="G12" s="42">
        <v>1500</v>
      </c>
      <c r="H12" s="42">
        <v>16500</v>
      </c>
    </row>
    <row r="13" ht="29.85" customHeight="1" spans="1:8">
      <c r="A13" s="40" t="s">
        <v>45</v>
      </c>
      <c r="B13" s="40" t="s">
        <v>434</v>
      </c>
      <c r="C13" s="40" t="s">
        <v>339</v>
      </c>
      <c r="D13" s="40" t="s">
        <v>338</v>
      </c>
      <c r="E13" s="38" t="s">
        <v>333</v>
      </c>
      <c r="F13" s="41">
        <v>1</v>
      </c>
      <c r="G13" s="42">
        <v>1500</v>
      </c>
      <c r="H13" s="42">
        <v>1500</v>
      </c>
    </row>
    <row r="14" ht="29.85" customHeight="1" spans="1:8">
      <c r="A14" s="40" t="s">
        <v>45</v>
      </c>
      <c r="B14" s="40" t="s">
        <v>434</v>
      </c>
      <c r="C14" s="40" t="s">
        <v>342</v>
      </c>
      <c r="D14" s="40" t="s">
        <v>341</v>
      </c>
      <c r="E14" s="38" t="s">
        <v>340</v>
      </c>
      <c r="F14" s="41">
        <v>1</v>
      </c>
      <c r="G14" s="42">
        <v>3000</v>
      </c>
      <c r="H14" s="42">
        <v>3000</v>
      </c>
    </row>
    <row r="15" ht="29.85" customHeight="1" spans="1:8">
      <c r="A15" s="40" t="s">
        <v>45</v>
      </c>
      <c r="B15" s="40" t="s">
        <v>434</v>
      </c>
      <c r="C15" s="40" t="s">
        <v>347</v>
      </c>
      <c r="D15" s="40" t="s">
        <v>346</v>
      </c>
      <c r="E15" s="38" t="s">
        <v>333</v>
      </c>
      <c r="F15" s="41">
        <v>1</v>
      </c>
      <c r="G15" s="42">
        <v>950</v>
      </c>
      <c r="H15" s="42">
        <v>950</v>
      </c>
    </row>
    <row r="16" ht="29.85" customHeight="1" spans="1:8">
      <c r="A16" s="40" t="s">
        <v>45</v>
      </c>
      <c r="B16" s="40" t="s">
        <v>434</v>
      </c>
      <c r="C16" s="40" t="s">
        <v>435</v>
      </c>
      <c r="D16" s="40" t="s">
        <v>436</v>
      </c>
      <c r="E16" s="38" t="s">
        <v>348</v>
      </c>
      <c r="F16" s="41">
        <v>1</v>
      </c>
      <c r="G16" s="42">
        <v>25000</v>
      </c>
      <c r="H16" s="42">
        <v>25000</v>
      </c>
    </row>
    <row r="17" ht="29.85" customHeight="1" spans="1:8">
      <c r="A17" s="40" t="s">
        <v>45</v>
      </c>
      <c r="B17" s="40" t="s">
        <v>434</v>
      </c>
      <c r="C17" s="40" t="s">
        <v>437</v>
      </c>
      <c r="D17" s="40" t="s">
        <v>438</v>
      </c>
      <c r="E17" s="38" t="s">
        <v>340</v>
      </c>
      <c r="F17" s="41">
        <v>1</v>
      </c>
      <c r="G17" s="42">
        <v>4003</v>
      </c>
      <c r="H17" s="42">
        <v>4003</v>
      </c>
    </row>
    <row r="18" ht="29.85" customHeight="1" spans="1:8">
      <c r="A18" s="40" t="s">
        <v>45</v>
      </c>
      <c r="B18" s="40" t="s">
        <v>434</v>
      </c>
      <c r="C18" s="40" t="s">
        <v>380</v>
      </c>
      <c r="D18" s="40" t="s">
        <v>439</v>
      </c>
      <c r="E18" s="38" t="s">
        <v>340</v>
      </c>
      <c r="F18" s="41">
        <v>1</v>
      </c>
      <c r="G18" s="42">
        <v>4500</v>
      </c>
      <c r="H18" s="42">
        <v>4500</v>
      </c>
    </row>
    <row r="19" ht="29.85" customHeight="1" spans="1:8">
      <c r="A19" s="40" t="s">
        <v>45</v>
      </c>
      <c r="B19" s="40" t="s">
        <v>434</v>
      </c>
      <c r="C19" s="40" t="s">
        <v>380</v>
      </c>
      <c r="D19" s="40" t="s">
        <v>379</v>
      </c>
      <c r="E19" s="38" t="s">
        <v>340</v>
      </c>
      <c r="F19" s="41">
        <v>1</v>
      </c>
      <c r="G19" s="42">
        <v>2200</v>
      </c>
      <c r="H19" s="42">
        <v>2200</v>
      </c>
    </row>
    <row r="20" ht="29.85" customHeight="1" spans="1:8">
      <c r="A20" s="40" t="s">
        <v>45</v>
      </c>
      <c r="B20" s="40" t="s">
        <v>434</v>
      </c>
      <c r="C20" s="40" t="s">
        <v>380</v>
      </c>
      <c r="D20" s="40" t="s">
        <v>440</v>
      </c>
      <c r="E20" s="38" t="s">
        <v>340</v>
      </c>
      <c r="F20" s="41">
        <v>2</v>
      </c>
      <c r="G20" s="42">
        <v>2000</v>
      </c>
      <c r="H20" s="42">
        <v>4000</v>
      </c>
    </row>
    <row r="21" ht="29.85" customHeight="1" spans="1:8">
      <c r="A21" s="40" t="s">
        <v>45</v>
      </c>
      <c r="B21" s="40" t="s">
        <v>434</v>
      </c>
      <c r="C21" s="40" t="s">
        <v>380</v>
      </c>
      <c r="D21" s="40" t="s">
        <v>441</v>
      </c>
      <c r="E21" s="38" t="s">
        <v>340</v>
      </c>
      <c r="F21" s="41">
        <v>1</v>
      </c>
      <c r="G21" s="42">
        <v>5900</v>
      </c>
      <c r="H21" s="42">
        <v>5900</v>
      </c>
    </row>
    <row r="22" ht="29.85" customHeight="1" spans="1:8">
      <c r="A22" s="40" t="s">
        <v>45</v>
      </c>
      <c r="B22" s="40" t="s">
        <v>434</v>
      </c>
      <c r="C22" s="40" t="s">
        <v>442</v>
      </c>
      <c r="D22" s="40" t="s">
        <v>443</v>
      </c>
      <c r="E22" s="38" t="s">
        <v>340</v>
      </c>
      <c r="F22" s="41">
        <v>1</v>
      </c>
      <c r="G22" s="42">
        <v>1750</v>
      </c>
      <c r="H22" s="42">
        <v>1750</v>
      </c>
    </row>
    <row r="23" ht="29.85" customHeight="1" spans="1:8">
      <c r="A23" s="40" t="s">
        <v>45</v>
      </c>
      <c r="B23" s="40" t="s">
        <v>434</v>
      </c>
      <c r="C23" s="40" t="s">
        <v>444</v>
      </c>
      <c r="D23" s="40" t="s">
        <v>445</v>
      </c>
      <c r="E23" s="38" t="s">
        <v>340</v>
      </c>
      <c r="F23" s="41">
        <v>1</v>
      </c>
      <c r="G23" s="42">
        <v>2600</v>
      </c>
      <c r="H23" s="42">
        <v>2600</v>
      </c>
    </row>
    <row r="24" ht="29.85" customHeight="1" spans="1:8">
      <c r="A24" s="40" t="s">
        <v>45</v>
      </c>
      <c r="B24" s="40" t="s">
        <v>434</v>
      </c>
      <c r="C24" s="40" t="s">
        <v>373</v>
      </c>
      <c r="D24" s="40" t="s">
        <v>372</v>
      </c>
      <c r="E24" s="38" t="s">
        <v>374</v>
      </c>
      <c r="F24" s="41">
        <v>2</v>
      </c>
      <c r="G24" s="42">
        <v>220900</v>
      </c>
      <c r="H24" s="42">
        <v>441800</v>
      </c>
    </row>
    <row r="25" ht="29.85" customHeight="1" spans="1:8">
      <c r="A25" s="40" t="s">
        <v>45</v>
      </c>
      <c r="B25" s="40" t="s">
        <v>434</v>
      </c>
      <c r="C25" s="40" t="s">
        <v>376</v>
      </c>
      <c r="D25" s="40" t="s">
        <v>375</v>
      </c>
      <c r="E25" s="38" t="s">
        <v>374</v>
      </c>
      <c r="F25" s="41">
        <v>1</v>
      </c>
      <c r="G25" s="42">
        <v>1595970</v>
      </c>
      <c r="H25" s="42">
        <v>1595970</v>
      </c>
    </row>
    <row r="26" ht="29.85" customHeight="1" spans="1:8">
      <c r="A26" s="40" t="s">
        <v>45</v>
      </c>
      <c r="B26" s="40" t="s">
        <v>446</v>
      </c>
      <c r="C26" s="40" t="s">
        <v>382</v>
      </c>
      <c r="D26" s="40" t="s">
        <v>447</v>
      </c>
      <c r="E26" s="38" t="s">
        <v>383</v>
      </c>
      <c r="F26" s="41">
        <v>3</v>
      </c>
      <c r="G26" s="42">
        <v>1800</v>
      </c>
      <c r="H26" s="42">
        <v>5400</v>
      </c>
    </row>
    <row r="27" ht="29.85" customHeight="1" spans="1:8">
      <c r="A27" s="40" t="s">
        <v>45</v>
      </c>
      <c r="B27" s="40" t="s">
        <v>446</v>
      </c>
      <c r="C27" s="40" t="s">
        <v>366</v>
      </c>
      <c r="D27" s="40" t="s">
        <v>365</v>
      </c>
      <c r="E27" s="38" t="s">
        <v>383</v>
      </c>
      <c r="F27" s="41">
        <v>5</v>
      </c>
      <c r="G27" s="42">
        <v>1050</v>
      </c>
      <c r="H27" s="42">
        <v>5250</v>
      </c>
    </row>
    <row r="28" ht="29.85" customHeight="1" spans="1:8">
      <c r="A28" s="40" t="s">
        <v>45</v>
      </c>
      <c r="B28" s="40" t="s">
        <v>446</v>
      </c>
      <c r="C28" s="40" t="s">
        <v>366</v>
      </c>
      <c r="D28" s="40" t="s">
        <v>448</v>
      </c>
      <c r="E28" s="38" t="s">
        <v>383</v>
      </c>
      <c r="F28" s="41">
        <v>1</v>
      </c>
      <c r="G28" s="42">
        <v>2400</v>
      </c>
      <c r="H28" s="42">
        <v>2400</v>
      </c>
    </row>
    <row r="29" ht="29.85" customHeight="1" spans="1:8">
      <c r="A29" s="40" t="s">
        <v>45</v>
      </c>
      <c r="B29" s="40" t="s">
        <v>446</v>
      </c>
      <c r="C29" s="40" t="s">
        <v>369</v>
      </c>
      <c r="D29" s="40" t="s">
        <v>449</v>
      </c>
      <c r="E29" s="38" t="s">
        <v>383</v>
      </c>
      <c r="F29" s="41">
        <v>1</v>
      </c>
      <c r="G29" s="42">
        <v>1000</v>
      </c>
      <c r="H29" s="42">
        <v>1000</v>
      </c>
    </row>
    <row r="30" ht="29.85" customHeight="1" spans="1:8">
      <c r="A30" s="40" t="s">
        <v>45</v>
      </c>
      <c r="B30" s="40" t="s">
        <v>446</v>
      </c>
      <c r="C30" s="40" t="s">
        <v>369</v>
      </c>
      <c r="D30" s="40" t="s">
        <v>450</v>
      </c>
      <c r="E30" s="38" t="s">
        <v>383</v>
      </c>
      <c r="F30" s="41">
        <v>1</v>
      </c>
      <c r="G30" s="42">
        <v>700</v>
      </c>
      <c r="H30" s="42">
        <v>700</v>
      </c>
    </row>
    <row r="31" ht="29.85" customHeight="1" spans="1:8">
      <c r="A31" s="40" t="s">
        <v>45</v>
      </c>
      <c r="B31" s="40" t="s">
        <v>446</v>
      </c>
      <c r="C31" s="40" t="s">
        <v>363</v>
      </c>
      <c r="D31" s="40" t="s">
        <v>362</v>
      </c>
      <c r="E31" s="38" t="s">
        <v>364</v>
      </c>
      <c r="F31" s="41">
        <v>30</v>
      </c>
      <c r="G31" s="42">
        <v>500</v>
      </c>
      <c r="H31" s="42">
        <v>15000</v>
      </c>
    </row>
    <row r="32" ht="29.85" customHeight="1" spans="1:8">
      <c r="A32" s="40" t="s">
        <v>45</v>
      </c>
      <c r="B32" s="40" t="s">
        <v>446</v>
      </c>
      <c r="C32" s="40" t="s">
        <v>389</v>
      </c>
      <c r="D32" s="40" t="s">
        <v>388</v>
      </c>
      <c r="E32" s="38" t="s">
        <v>364</v>
      </c>
      <c r="F32" s="41">
        <v>10</v>
      </c>
      <c r="G32" s="42">
        <v>350</v>
      </c>
      <c r="H32" s="42">
        <v>3500</v>
      </c>
    </row>
    <row r="33" ht="29.85" customHeight="1" spans="1:8">
      <c r="A33" s="40" t="s">
        <v>45</v>
      </c>
      <c r="B33" s="40" t="s">
        <v>446</v>
      </c>
      <c r="C33" s="40" t="s">
        <v>385</v>
      </c>
      <c r="D33" s="40" t="s">
        <v>451</v>
      </c>
      <c r="E33" s="38" t="s">
        <v>348</v>
      </c>
      <c r="F33" s="41">
        <v>1</v>
      </c>
      <c r="G33" s="42">
        <v>2000</v>
      </c>
      <c r="H33" s="42">
        <v>2000</v>
      </c>
    </row>
    <row r="34" ht="29.85" customHeight="1" spans="1:8">
      <c r="A34" s="40" t="s">
        <v>45</v>
      </c>
      <c r="B34" s="40" t="s">
        <v>446</v>
      </c>
      <c r="C34" s="40" t="s">
        <v>371</v>
      </c>
      <c r="D34" s="40" t="s">
        <v>452</v>
      </c>
      <c r="E34" s="38" t="s">
        <v>348</v>
      </c>
      <c r="F34" s="41">
        <v>2</v>
      </c>
      <c r="G34" s="42">
        <v>1000</v>
      </c>
      <c r="H34" s="42">
        <v>2000</v>
      </c>
    </row>
    <row r="35" ht="29.85" customHeight="1" spans="1:8">
      <c r="A35" s="40" t="s">
        <v>45</v>
      </c>
      <c r="B35" s="40" t="s">
        <v>446</v>
      </c>
      <c r="C35" s="40" t="s">
        <v>387</v>
      </c>
      <c r="D35" s="40" t="s">
        <v>453</v>
      </c>
      <c r="E35" s="38" t="s">
        <v>348</v>
      </c>
      <c r="F35" s="41">
        <v>3</v>
      </c>
      <c r="G35" s="42">
        <v>900</v>
      </c>
      <c r="H35" s="42">
        <v>2700</v>
      </c>
    </row>
    <row r="36" ht="29.85" customHeight="1" spans="1:8">
      <c r="A36" s="40" t="s">
        <v>45</v>
      </c>
      <c r="B36" s="40" t="s">
        <v>446</v>
      </c>
      <c r="C36" s="40" t="s">
        <v>387</v>
      </c>
      <c r="D36" s="40" t="s">
        <v>386</v>
      </c>
      <c r="E36" s="38" t="s">
        <v>348</v>
      </c>
      <c r="F36" s="41">
        <v>4</v>
      </c>
      <c r="G36" s="42">
        <v>900</v>
      </c>
      <c r="H36" s="42">
        <v>3600</v>
      </c>
    </row>
    <row r="37" ht="29.85" customHeight="1" spans="1:8">
      <c r="A37" s="40" t="s">
        <v>45</v>
      </c>
      <c r="B37" s="40" t="s">
        <v>446</v>
      </c>
      <c r="C37" s="40" t="s">
        <v>378</v>
      </c>
      <c r="D37" s="40" t="s">
        <v>454</v>
      </c>
      <c r="E37" s="38" t="s">
        <v>348</v>
      </c>
      <c r="F37" s="41">
        <v>1</v>
      </c>
      <c r="G37" s="42">
        <v>580</v>
      </c>
      <c r="H37" s="42">
        <v>580</v>
      </c>
    </row>
    <row r="38" ht="20.1" customHeight="1" spans="1:8">
      <c r="A38" s="38" t="s">
        <v>30</v>
      </c>
      <c r="B38" s="38"/>
      <c r="C38" s="38"/>
      <c r="D38" s="38"/>
      <c r="E38" s="38"/>
      <c r="F38" s="41">
        <v>104</v>
      </c>
      <c r="G38" s="42"/>
      <c r="H38" s="42">
        <v>2243853</v>
      </c>
    </row>
    <row r="39" ht="19.5" customHeight="1" spans="1:8">
      <c r="A39" s="40" t="s">
        <v>455</v>
      </c>
      <c r="B39" s="40"/>
      <c r="C39" s="40"/>
      <c r="D39" s="40"/>
      <c r="E39" s="40"/>
      <c r="F39" s="43"/>
      <c r="G39" s="44"/>
      <c r="H39" s="44"/>
    </row>
  </sheetData>
  <mergeCells count="9">
    <mergeCell ref="A2:H2"/>
    <mergeCell ref="F4:H4"/>
    <mergeCell ref="A38:E38"/>
    <mergeCell ref="A39:H39"/>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4:11">
      <c r="D1" s="1"/>
      <c r="E1" s="1"/>
      <c r="F1" s="1"/>
      <c r="G1" s="1"/>
      <c r="K1" s="2" t="s">
        <v>456</v>
      </c>
    </row>
    <row r="2" ht="27.75" customHeight="1" spans="1:11">
      <c r="A2" s="27" t="s">
        <v>457</v>
      </c>
      <c r="B2" s="27"/>
      <c r="C2" s="27"/>
      <c r="D2" s="27"/>
      <c r="E2" s="27"/>
      <c r="F2" s="27"/>
      <c r="G2" s="27"/>
      <c r="H2" s="27"/>
      <c r="I2" s="27"/>
      <c r="J2" s="27"/>
      <c r="K2" s="27"/>
    </row>
    <row r="3" ht="13.5" customHeight="1" spans="1:11">
      <c r="A3" s="179" t="str">
        <f>"单位名称："&amp;"云南省交通运输综合行政执法局昭通支队"</f>
        <v>单位名称：云南省交通运输综合行政执法局昭通支队</v>
      </c>
      <c r="B3" s="5"/>
      <c r="C3" s="5"/>
      <c r="D3" s="5"/>
      <c r="E3" s="5"/>
      <c r="F3" s="5"/>
      <c r="G3" s="5"/>
      <c r="H3" s="6"/>
      <c r="I3" s="6"/>
      <c r="J3" s="6"/>
      <c r="K3" s="7" t="s">
        <v>125</v>
      </c>
    </row>
    <row r="4" ht="21.75" customHeight="1" spans="1:11">
      <c r="A4" s="8" t="s">
        <v>206</v>
      </c>
      <c r="B4" s="8" t="s">
        <v>136</v>
      </c>
      <c r="C4" s="8" t="s">
        <v>207</v>
      </c>
      <c r="D4" s="9" t="s">
        <v>137</v>
      </c>
      <c r="E4" s="9" t="s">
        <v>138</v>
      </c>
      <c r="F4" s="9" t="s">
        <v>139</v>
      </c>
      <c r="G4" s="9" t="s">
        <v>140</v>
      </c>
      <c r="H4" s="15" t="s">
        <v>30</v>
      </c>
      <c r="I4" s="10" t="s">
        <v>458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3">
        <v>10</v>
      </c>
      <c r="K7" s="33">
        <v>11</v>
      </c>
    </row>
    <row r="8" ht="30.6" customHeight="1" spans="1:11">
      <c r="A8" s="29"/>
      <c r="B8" s="20"/>
      <c r="C8" s="29"/>
      <c r="D8" s="29"/>
      <c r="E8" s="29"/>
      <c r="F8" s="29"/>
      <c r="G8" s="29"/>
      <c r="H8" s="22"/>
      <c r="I8" s="22"/>
      <c r="J8" s="22"/>
      <c r="K8" s="22"/>
    </row>
    <row r="9" ht="30.6" customHeight="1" spans="1:11">
      <c r="A9" s="20"/>
      <c r="B9" s="20"/>
      <c r="C9" s="20"/>
      <c r="D9" s="20"/>
      <c r="E9" s="20"/>
      <c r="F9" s="20"/>
      <c r="G9" s="20"/>
      <c r="H9" s="22"/>
      <c r="I9" s="22"/>
      <c r="J9" s="22"/>
      <c r="K9" s="22"/>
    </row>
    <row r="10" ht="18.75" customHeight="1" spans="1:11">
      <c r="A10" s="30" t="s">
        <v>100</v>
      </c>
      <c r="B10" s="31"/>
      <c r="C10" s="31"/>
      <c r="D10" s="31"/>
      <c r="E10" s="31"/>
      <c r="F10" s="31"/>
      <c r="G10" s="32"/>
      <c r="H10" s="22"/>
      <c r="I10" s="22"/>
      <c r="J10" s="22"/>
      <c r="K10" s="22"/>
    </row>
    <row r="11" customHeight="1" spans="1:1">
      <c r="A11" t="s">
        <v>459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tabSelected="1" workbookViewId="0">
      <selection activeCell="A1" sqref="A1"/>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4:7">
      <c r="D1" s="1"/>
      <c r="G1" s="2" t="s">
        <v>460</v>
      </c>
    </row>
    <row r="2" ht="27.75" customHeight="1" spans="1:7">
      <c r="A2" s="3" t="s">
        <v>461</v>
      </c>
      <c r="B2" s="3"/>
      <c r="C2" s="3"/>
      <c r="D2" s="3"/>
      <c r="E2" s="3"/>
      <c r="F2" s="3"/>
      <c r="G2" s="3"/>
    </row>
    <row r="3" ht="13.5" customHeight="1" spans="1:7">
      <c r="A3" s="179" t="str">
        <f>"单位名称："&amp;"云南省交通运输综合行政执法局昭通支队"</f>
        <v>单位名称：云南省交通运输综合行政执法局昭通支队</v>
      </c>
      <c r="B3" s="5"/>
      <c r="C3" s="5"/>
      <c r="D3" s="5"/>
      <c r="E3" s="6"/>
      <c r="F3" s="6"/>
      <c r="G3" s="7" t="s">
        <v>125</v>
      </c>
    </row>
    <row r="4" ht="21.75" customHeight="1" spans="1:7">
      <c r="A4" s="8" t="s">
        <v>207</v>
      </c>
      <c r="B4" s="8" t="s">
        <v>206</v>
      </c>
      <c r="C4" s="8" t="s">
        <v>136</v>
      </c>
      <c r="D4" s="9" t="s">
        <v>462</v>
      </c>
      <c r="E4" s="10" t="s">
        <v>33</v>
      </c>
      <c r="F4" s="11"/>
      <c r="G4" s="12"/>
    </row>
    <row r="5" ht="21.75" customHeight="1" spans="1:7">
      <c r="A5" s="13"/>
      <c r="B5" s="13"/>
      <c r="C5" s="13"/>
      <c r="D5" s="14"/>
      <c r="E5" s="15" t="s">
        <v>463</v>
      </c>
      <c r="F5" s="9" t="s">
        <v>464</v>
      </c>
      <c r="G5" s="9" t="s">
        <v>465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85" customHeight="1" spans="1:7">
      <c r="A8" s="20" t="s">
        <v>45</v>
      </c>
      <c r="B8" s="21"/>
      <c r="C8" s="21"/>
      <c r="D8" s="20"/>
      <c r="E8" s="22">
        <v>6591380</v>
      </c>
      <c r="F8" s="22">
        <v>3246000</v>
      </c>
      <c r="G8" s="22">
        <v>3246000</v>
      </c>
    </row>
    <row r="9" ht="29.85" customHeight="1" spans="1:7">
      <c r="A9" s="20"/>
      <c r="B9" s="20" t="s">
        <v>466</v>
      </c>
      <c r="C9" s="20" t="s">
        <v>218</v>
      </c>
      <c r="D9" s="20" t="s">
        <v>467</v>
      </c>
      <c r="E9" s="22">
        <v>2696000</v>
      </c>
      <c r="F9" s="22">
        <v>2696000</v>
      </c>
      <c r="G9" s="22">
        <v>2696000</v>
      </c>
    </row>
    <row r="10" ht="29.85" customHeight="1" spans="1:7">
      <c r="A10" s="23"/>
      <c r="B10" s="20" t="s">
        <v>468</v>
      </c>
      <c r="C10" s="20" t="s">
        <v>210</v>
      </c>
      <c r="D10" s="20" t="s">
        <v>467</v>
      </c>
      <c r="E10" s="22">
        <v>550000</v>
      </c>
      <c r="F10" s="22">
        <v>550000</v>
      </c>
      <c r="G10" s="22">
        <v>550000</v>
      </c>
    </row>
    <row r="11" ht="29.85" customHeight="1" spans="1:7">
      <c r="A11" s="23"/>
      <c r="B11" s="20" t="s">
        <v>468</v>
      </c>
      <c r="C11" s="20" t="s">
        <v>223</v>
      </c>
      <c r="D11" s="20" t="s">
        <v>467</v>
      </c>
      <c r="E11" s="22">
        <v>3345380</v>
      </c>
      <c r="F11" s="22"/>
      <c r="G11" s="22"/>
    </row>
    <row r="12" ht="18.75" customHeight="1" spans="1:7">
      <c r="A12" s="24" t="s">
        <v>30</v>
      </c>
      <c r="B12" s="25" t="s">
        <v>469</v>
      </c>
      <c r="C12" s="25"/>
      <c r="D12" s="26"/>
      <c r="E12" s="22">
        <v>6591380</v>
      </c>
      <c r="F12" s="22">
        <v>3246000</v>
      </c>
      <c r="G12" s="22">
        <v>3246000</v>
      </c>
    </row>
  </sheetData>
  <mergeCells count="11">
    <mergeCell ref="A2:G2"/>
    <mergeCell ref="A3:D3"/>
    <mergeCell ref="E4:G4"/>
    <mergeCell ref="A12:D12"/>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cp:lastModifiedBy>
  <dcterms:created xsi:type="dcterms:W3CDTF">2026-02-09T09:02:53Z</dcterms:created>
  <dcterms:modified xsi:type="dcterms:W3CDTF">2026-02-09T09:03:03Z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